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bestanden oude Laptop 1810\Documents\Adviesbureau Aleid Dik\adviesbureau\NAV\kostprijsberekeningen\"/>
    </mc:Choice>
  </mc:AlternateContent>
  <xr:revisionPtr revIDLastSave="0" documentId="13_ncr:1_{E47E9462-BF16-46BB-8729-9DC187D891D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Blad1!$1:$63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8" i="1"/>
  <c r="D7" i="1"/>
  <c r="D12" i="1"/>
  <c r="D18" i="1" s="1"/>
  <c r="D49" i="1"/>
  <c r="D44" i="1"/>
  <c r="D37" i="1"/>
  <c r="D32" i="1"/>
  <c r="D26" i="1"/>
  <c r="D6" i="1"/>
  <c r="G49" i="1"/>
  <c r="G8" i="1"/>
  <c r="G7" i="1"/>
  <c r="G6" i="1"/>
  <c r="D9" i="1" l="1"/>
  <c r="D55" i="1" s="1"/>
  <c r="D47" i="1"/>
  <c r="D46" i="1"/>
  <c r="G47" i="1"/>
  <c r="G9" i="1"/>
  <c r="D56" i="1" l="1"/>
  <c r="D57" i="1"/>
  <c r="D48" i="1"/>
  <c r="D50" i="1" s="1"/>
  <c r="D52" i="1" s="1"/>
  <c r="G44" i="1" l="1"/>
  <c r="G37" i="1"/>
  <c r="G32" i="1"/>
  <c r="G21" i="1"/>
  <c r="G26" i="1" s="1"/>
  <c r="G12" i="1"/>
  <c r="G18" i="1" l="1"/>
  <c r="G55" i="1" l="1"/>
  <c r="G46" i="1"/>
  <c r="G48" i="1" s="1"/>
  <c r="G50" i="1" s="1"/>
  <c r="G56" i="1"/>
  <c r="G52" i="1" l="1"/>
  <c r="G57" i="1"/>
</calcChain>
</file>

<file path=xl/sharedStrings.xml><?xml version="1.0" encoding="utf-8"?>
<sst xmlns="http://schemas.openxmlformats.org/spreadsheetml/2006/main" count="64" uniqueCount="61">
  <si>
    <t>Gewas wintertarwe</t>
  </si>
  <si>
    <t>Arie Kleistreek</t>
  </si>
  <si>
    <t>Mijn gegevens</t>
  </si>
  <si>
    <t>Mijn opmerkingen</t>
  </si>
  <si>
    <t>hoeveel</t>
  </si>
  <si>
    <t>prijs</t>
  </si>
  <si>
    <t>prijs x hoeveel</t>
  </si>
  <si>
    <t>Opbrengsten</t>
  </si>
  <si>
    <t xml:space="preserve">Hoofdproduct tarwe                 </t>
  </si>
  <si>
    <t xml:space="preserve">Bijproduct stro </t>
  </si>
  <si>
    <t>Nevenopbrengst mestaanvoer</t>
  </si>
  <si>
    <t xml:space="preserve">Totaal Bruto geldopbrengst  </t>
  </si>
  <si>
    <t>Toegerekende kosten</t>
  </si>
  <si>
    <t xml:space="preserve">Uitgangsmateriaal zaaizaad </t>
  </si>
  <si>
    <t>Bemesting</t>
  </si>
  <si>
    <t xml:space="preserve">Berekende rente                                                                                                      </t>
  </si>
  <si>
    <t>Gewasverzekeringen</t>
  </si>
  <si>
    <t xml:space="preserve">Totale toegerekende  kosten wintertarwe </t>
  </si>
  <si>
    <t>Bewerkingskosten</t>
  </si>
  <si>
    <t>Arbeidkosten (grondb., spuiten)</t>
  </si>
  <si>
    <t>Machines: afschrijving en rente</t>
  </si>
  <si>
    <t>Machines: onderhoud</t>
  </si>
  <si>
    <t>Loonwerk: maaidorsen, event. persen, transport</t>
  </si>
  <si>
    <t>Brandstof (diesel, olie, e.d.)</t>
  </si>
  <si>
    <t>Totale bewerkingskosten</t>
  </si>
  <si>
    <t>Grond en gebouwen</t>
  </si>
  <si>
    <t>Pacht/grondrente/landhuur plus grondlasten</t>
  </si>
  <si>
    <t>Machineberging/verharding: afschrijving en rente</t>
  </si>
  <si>
    <t>Gebouwen/verharding: onderhoud</t>
  </si>
  <si>
    <t>Totaal grond/gebouwen</t>
  </si>
  <si>
    <t>Algemene kosten</t>
  </si>
  <si>
    <t>Energie</t>
  </si>
  <si>
    <t>Overige algemene kosten</t>
  </si>
  <si>
    <t>Totaal algemene kosten</t>
  </si>
  <si>
    <t>Bewaarkosten</t>
  </si>
  <si>
    <t xml:space="preserve">Afschrijving en rente bewaring </t>
  </si>
  <si>
    <t>Onderhoud bewaring</t>
  </si>
  <si>
    <t>Laden</t>
  </si>
  <si>
    <t>Energiekosten</t>
  </si>
  <si>
    <t>Totaal bewaarkosten</t>
  </si>
  <si>
    <t>Totale kosten per ha</t>
  </si>
  <si>
    <t>Opbrengst bijproduct en nevenopbrengst</t>
  </si>
  <si>
    <t>Totale kosten minus bijproduct en nevenopbrengst</t>
  </si>
  <si>
    <t>Netto kilo-opbrengst per ha</t>
  </si>
  <si>
    <t>Kostprijs per netto kg</t>
  </si>
  <si>
    <t>Marge risico's ondernemer</t>
  </si>
  <si>
    <t>Saldo per ha: Opbrengst min Toegerekende kosten</t>
  </si>
  <si>
    <t>Saldo per ha: Opbrengst min Toegerekende kosten min Bewerkingskosten</t>
  </si>
  <si>
    <t>Saldo per ha: Opbrengsten minus Totale kosten</t>
  </si>
  <si>
    <t>In de witte cellen kunt onder 'Mijn bedrijf' u uw eigen gegevens invullen</t>
  </si>
  <si>
    <t>HA-opbrengsten gemiddelde van afgelopen vijf jaar</t>
  </si>
  <si>
    <t>Gemiddelde bedrijfssituatie</t>
  </si>
  <si>
    <t>Kosten eigen arbeid en eigen vermogen zijn meegeteld</t>
  </si>
  <si>
    <t>Ondernemersmarge is in voorbeeld gesteld op 15%</t>
  </si>
  <si>
    <t>1) Uitgangspunten in voorbeeld Arie Kleistreek:</t>
  </si>
  <si>
    <t>Reële opbrengstprijs per netto kg</t>
  </si>
  <si>
    <t xml:space="preserve">Innamekosten, drogen en schonen                                                                                                  </t>
  </si>
  <si>
    <t>6/ha voor hagel</t>
  </si>
  <si>
    <t>Gewasbescherming</t>
  </si>
  <si>
    <t>ingevuld jan 2022</t>
  </si>
  <si>
    <t>Voorbeeld kostprijs- en saldoberekening wintertarwe teelt 2022 van Arie Kleistreek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</si>
</sst>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&quot;€&quot;\ #,##0_-;[Red]&quot;€&quot;\ #,##0\-"/>
    <numFmt numFmtId="165" formatCode="_-* #,##0_-;_-* #,##0\-;_-* &quot;-&quot;??_-;_-@_-"/>
    <numFmt numFmtId="166" formatCode="_ [$€-2]\ * #,##0_ ;_ [$€-2]\ * \-#,##0_ ;_ [$€-2]\ * &quot;-&quot;??_ ;_ @_ "/>
    <numFmt numFmtId="167" formatCode="&quot;€&quot;\ #,##0"/>
    <numFmt numFmtId="168" formatCode="&quot;€&quot;\ #,##0_-"/>
    <numFmt numFmtId="169" formatCode="&quot;€&quot;\ #,##0.0000_-"/>
    <numFmt numFmtId="170" formatCode="_ [$€-2]\ * #,##0.000_ ;_ [$€-2]\ * \-#,##0.000_ ;_ [$€-2]\ * &quot;-&quot;??_ ;_ @_ "/>
    <numFmt numFmtId="171" formatCode="&quot;€&quot;\ #,##0.000"/>
    <numFmt numFmtId="172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ill Sans MT"/>
      <family val="2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</font>
    <font>
      <b/>
      <sz val="11"/>
      <color theme="1"/>
      <name val="Calibri"/>
      <family val="2"/>
      <scheme val="minor"/>
    </font>
    <font>
      <b/>
      <sz val="14"/>
      <color rgb="FFFF0000"/>
      <name val="Gill Sans MT"/>
      <family val="2"/>
    </font>
    <font>
      <b/>
      <sz val="11"/>
      <color rgb="FF00B05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" fontId="3" fillId="0" borderId="1" xfId="0" applyNumberFormat="1" applyFont="1" applyBorder="1" applyProtection="1">
      <protection locked="0"/>
    </xf>
    <xf numFmtId="165" fontId="3" fillId="0" borderId="1" xfId="1" applyNumberFormat="1" applyFont="1" applyBorder="1" applyProtection="1">
      <protection locked="0"/>
    </xf>
    <xf numFmtId="172" fontId="0" fillId="0" borderId="0" xfId="0" applyNumberFormat="1"/>
    <xf numFmtId="2" fontId="0" fillId="0" borderId="0" xfId="0" applyNumberFormat="1"/>
    <xf numFmtId="0" fontId="2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2" fillId="3" borderId="1" xfId="0" applyFont="1" applyFill="1" applyBorder="1"/>
    <xf numFmtId="165" fontId="3" fillId="3" borderId="1" xfId="1" applyNumberFormat="1" applyFont="1" applyFill="1" applyBorder="1"/>
    <xf numFmtId="166" fontId="2" fillId="3" borderId="1" xfId="1" applyNumberFormat="1" applyFont="1" applyFill="1" applyBorder="1"/>
    <xf numFmtId="1" fontId="3" fillId="3" borderId="1" xfId="0" applyNumberFormat="1" applyFont="1" applyFill="1" applyBorder="1"/>
    <xf numFmtId="166" fontId="2" fillId="3" borderId="1" xfId="0" applyNumberFormat="1" applyFont="1" applyFill="1" applyBorder="1"/>
    <xf numFmtId="166" fontId="3" fillId="3" borderId="1" xfId="0" applyNumberFormat="1" applyFont="1" applyFill="1" applyBorder="1"/>
    <xf numFmtId="169" fontId="3" fillId="3" borderId="1" xfId="0" applyNumberFormat="1" applyFont="1" applyFill="1" applyBorder="1"/>
    <xf numFmtId="170" fontId="3" fillId="3" borderId="1" xfId="0" applyNumberFormat="1" applyFont="1" applyFill="1" applyBorder="1"/>
    <xf numFmtId="9" fontId="3" fillId="3" borderId="1" xfId="0" applyNumberFormat="1" applyFont="1" applyFill="1" applyBorder="1"/>
    <xf numFmtId="0" fontId="0" fillId="2" borderId="0" xfId="0" applyFill="1"/>
    <xf numFmtId="0" fontId="4" fillId="2" borderId="0" xfId="0" applyFont="1" applyFill="1"/>
    <xf numFmtId="167" fontId="2" fillId="3" borderId="1" xfId="0" applyNumberFormat="1" applyFont="1" applyFill="1" applyBorder="1"/>
    <xf numFmtId="0" fontId="3" fillId="3" borderId="0" xfId="0" applyFont="1" applyFill="1" applyProtection="1">
      <protection locked="0"/>
    </xf>
    <xf numFmtId="0" fontId="0" fillId="3" borderId="0" xfId="0" applyFill="1"/>
    <xf numFmtId="0" fontId="2" fillId="4" borderId="1" xfId="0" applyFont="1" applyFill="1" applyBorder="1"/>
    <xf numFmtId="0" fontId="3" fillId="4" borderId="1" xfId="0" applyFont="1" applyFill="1" applyBorder="1"/>
    <xf numFmtId="166" fontId="3" fillId="4" borderId="1" xfId="0" applyNumberFormat="1" applyFont="1" applyFill="1" applyBorder="1"/>
    <xf numFmtId="169" fontId="2" fillId="4" borderId="1" xfId="0" applyNumberFormat="1" applyFont="1" applyFill="1" applyBorder="1"/>
    <xf numFmtId="171" fontId="5" fillId="4" borderId="1" xfId="0" applyNumberFormat="1" applyFont="1" applyFill="1" applyBorder="1"/>
    <xf numFmtId="166" fontId="2" fillId="4" borderId="1" xfId="1" applyNumberFormat="1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3" fillId="0" borderId="1" xfId="0" applyFont="1" applyFill="1" applyBorder="1" applyProtection="1">
      <protection locked="0"/>
    </xf>
    <xf numFmtId="0" fontId="0" fillId="0" borderId="0" xfId="0" applyFill="1"/>
    <xf numFmtId="0" fontId="6" fillId="3" borderId="0" xfId="0" applyFont="1" applyFill="1"/>
    <xf numFmtId="0" fontId="7" fillId="3" borderId="1" xfId="0" applyFont="1" applyFill="1" applyBorder="1"/>
    <xf numFmtId="0" fontId="3" fillId="3" borderId="3" xfId="0" applyFont="1" applyFill="1" applyBorder="1"/>
    <xf numFmtId="0" fontId="2" fillId="3" borderId="3" xfId="0" applyFont="1" applyFill="1" applyBorder="1"/>
    <xf numFmtId="165" fontId="3" fillId="3" borderId="3" xfId="1" applyNumberFormat="1" applyFont="1" applyFill="1" applyBorder="1"/>
    <xf numFmtId="1" fontId="3" fillId="3" borderId="3" xfId="0" applyNumberFormat="1" applyFont="1" applyFill="1" applyBorder="1"/>
    <xf numFmtId="3" fontId="3" fillId="3" borderId="3" xfId="0" applyNumberFormat="1" applyFont="1" applyFill="1" applyBorder="1"/>
    <xf numFmtId="166" fontId="2" fillId="3" borderId="3" xfId="0" applyNumberFormat="1" applyFont="1" applyFill="1" applyBorder="1"/>
    <xf numFmtId="168" fontId="2" fillId="3" borderId="3" xfId="0" applyNumberFormat="1" applyFont="1" applyFill="1" applyBorder="1"/>
    <xf numFmtId="166" fontId="3" fillId="3" borderId="3" xfId="0" applyNumberFormat="1" applyFont="1" applyFill="1" applyBorder="1"/>
    <xf numFmtId="9" fontId="3" fillId="3" borderId="3" xfId="0" applyNumberFormat="1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2" fillId="3" borderId="4" xfId="0" applyFont="1" applyFill="1" applyBorder="1"/>
    <xf numFmtId="165" fontId="3" fillId="3" borderId="4" xfId="1" applyNumberFormat="1" applyFont="1" applyFill="1" applyBorder="1"/>
    <xf numFmtId="0" fontId="2" fillId="4" borderId="4" xfId="0" applyFont="1" applyFill="1" applyBorder="1"/>
    <xf numFmtId="164" fontId="3" fillId="4" borderId="4" xfId="0" applyNumberFormat="1" applyFont="1" applyFill="1" applyBorder="1"/>
    <xf numFmtId="164" fontId="3" fillId="3" borderId="4" xfId="0" applyNumberFormat="1" applyFont="1" applyFill="1" applyBorder="1"/>
    <xf numFmtId="169" fontId="3" fillId="3" borderId="4" xfId="0" applyNumberFormat="1" applyFont="1" applyFill="1" applyBorder="1"/>
    <xf numFmtId="9" fontId="3" fillId="3" borderId="4" xfId="0" applyNumberFormat="1" applyFont="1" applyFill="1" applyBorder="1"/>
    <xf numFmtId="169" fontId="2" fillId="4" borderId="4" xfId="0" applyNumberFormat="1" applyFont="1" applyFill="1" applyBorder="1"/>
    <xf numFmtId="0" fontId="0" fillId="0" borderId="2" xfId="0" applyBorder="1"/>
    <xf numFmtId="0" fontId="0" fillId="3" borderId="2" xfId="0" applyFill="1" applyBorder="1"/>
    <xf numFmtId="0" fontId="0" fillId="0" borderId="2" xfId="0" applyFill="1" applyBorder="1"/>
    <xf numFmtId="166" fontId="2" fillId="4" borderId="3" xfId="1" applyNumberFormat="1" applyFont="1" applyFill="1" applyBorder="1"/>
    <xf numFmtId="166" fontId="3" fillId="4" borderId="3" xfId="0" applyNumberFormat="1" applyFont="1" applyFill="1" applyBorder="1"/>
    <xf numFmtId="170" fontId="2" fillId="4" borderId="3" xfId="0" applyNumberFormat="1" applyFont="1" applyFill="1" applyBorder="1"/>
    <xf numFmtId="165" fontId="3" fillId="0" borderId="4" xfId="1" applyNumberFormat="1" applyFont="1" applyFill="1" applyBorder="1"/>
    <xf numFmtId="0" fontId="3" fillId="0" borderId="4" xfId="0" applyFont="1" applyFill="1" applyBorder="1"/>
    <xf numFmtId="0" fontId="3" fillId="4" borderId="4" xfId="0" applyFont="1" applyFill="1" applyBorder="1"/>
    <xf numFmtId="0" fontId="3" fillId="0" borderId="4" xfId="0" applyFont="1" applyFill="1" applyBorder="1" applyProtection="1">
      <protection locked="0"/>
    </xf>
    <xf numFmtId="166" fontId="3" fillId="3" borderId="4" xfId="0" applyNumberFormat="1" applyFont="1" applyFill="1" applyBorder="1"/>
    <xf numFmtId="170" fontId="3" fillId="5" borderId="3" xfId="0" applyNumberFormat="1" applyFont="1" applyFill="1" applyBorder="1"/>
    <xf numFmtId="0" fontId="8" fillId="3" borderId="4" xfId="0" applyFont="1" applyFill="1" applyBorder="1"/>
  </cellXfs>
  <cellStyles count="2">
    <cellStyle name="Komma" xfId="1" builtinId="3"/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2"/>
  <sheetViews>
    <sheetView tabSelected="1" zoomScale="175" zoomScaleNormal="175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38.85546875" customWidth="1"/>
    <col min="2" max="3" width="9.140625" style="23"/>
    <col min="4" max="4" width="12.85546875" style="23" customWidth="1"/>
    <col min="5" max="5" width="9.140625" style="55"/>
    <col min="7" max="7" width="14.42578125" customWidth="1"/>
    <col min="8" max="8" width="8.85546875" style="56"/>
    <col min="9" max="9" width="8.85546875" style="23"/>
    <col min="10" max="10" width="14.42578125" customWidth="1"/>
  </cols>
  <sheetData>
    <row r="1" spans="1:17" ht="15.75" x14ac:dyDescent="0.3">
      <c r="A1" s="7" t="s">
        <v>60</v>
      </c>
      <c r="B1" s="8"/>
      <c r="C1" s="8"/>
      <c r="D1" s="8"/>
      <c r="E1" s="45"/>
      <c r="F1" s="8"/>
      <c r="G1" s="8"/>
      <c r="H1" s="45"/>
      <c r="I1" s="8"/>
      <c r="J1" s="8"/>
      <c r="K1" s="34" t="s">
        <v>49</v>
      </c>
      <c r="L1" s="23"/>
      <c r="M1" s="23"/>
      <c r="N1" s="23"/>
      <c r="O1" s="23"/>
      <c r="P1" s="23"/>
      <c r="Q1" s="23"/>
    </row>
    <row r="2" spans="1:17" ht="17.25" x14ac:dyDescent="0.35">
      <c r="A2" s="9"/>
      <c r="B2" s="67" t="s">
        <v>59</v>
      </c>
      <c r="C2" s="9"/>
      <c r="D2" s="36"/>
      <c r="E2" s="56"/>
      <c r="F2" s="9"/>
      <c r="G2" s="9"/>
      <c r="H2" s="19"/>
      <c r="I2"/>
    </row>
    <row r="3" spans="1:17" ht="21.75" x14ac:dyDescent="0.45">
      <c r="A3" s="35" t="s">
        <v>0</v>
      </c>
      <c r="B3" s="47" t="s">
        <v>1</v>
      </c>
      <c r="C3" s="10"/>
      <c r="D3" s="37"/>
      <c r="E3" s="47" t="s">
        <v>2</v>
      </c>
      <c r="F3" s="9"/>
      <c r="G3" s="9"/>
      <c r="H3" s="20" t="s">
        <v>3</v>
      </c>
      <c r="I3"/>
    </row>
    <row r="4" spans="1:17" ht="15.75" x14ac:dyDescent="0.3">
      <c r="A4" s="9"/>
      <c r="B4" s="46" t="s">
        <v>4</v>
      </c>
      <c r="C4" s="9" t="s">
        <v>5</v>
      </c>
      <c r="D4" s="36" t="s">
        <v>6</v>
      </c>
      <c r="E4" s="46" t="s">
        <v>4</v>
      </c>
      <c r="F4" s="9" t="s">
        <v>5</v>
      </c>
      <c r="G4" s="9" t="s">
        <v>6</v>
      </c>
      <c r="H4" s="1"/>
      <c r="I4" s="1"/>
    </row>
    <row r="5" spans="1:17" ht="15.75" x14ac:dyDescent="0.3">
      <c r="A5" s="10" t="s">
        <v>7</v>
      </c>
      <c r="B5" s="46"/>
      <c r="C5" s="9"/>
      <c r="D5" s="36"/>
      <c r="E5" s="46"/>
      <c r="F5" s="9"/>
      <c r="G5" s="9"/>
      <c r="H5" s="1"/>
      <c r="I5" s="1"/>
    </row>
    <row r="6" spans="1:17" ht="15.75" x14ac:dyDescent="0.3">
      <c r="A6" s="9" t="s">
        <v>8</v>
      </c>
      <c r="B6" s="48">
        <v>9500</v>
      </c>
      <c r="C6" s="9">
        <v>0.27</v>
      </c>
      <c r="D6" s="38">
        <f>B6*C6</f>
        <v>2565</v>
      </c>
      <c r="E6" s="61"/>
      <c r="F6" s="30"/>
      <c r="G6" s="11">
        <f>E6*F6</f>
        <v>0</v>
      </c>
      <c r="H6"/>
      <c r="I6"/>
    </row>
    <row r="7" spans="1:17" ht="15.75" x14ac:dyDescent="0.3">
      <c r="A7" s="9" t="s">
        <v>9</v>
      </c>
      <c r="B7" s="46">
        <v>5</v>
      </c>
      <c r="C7" s="9">
        <v>60</v>
      </c>
      <c r="D7" s="38">
        <f>B7*C7</f>
        <v>300</v>
      </c>
      <c r="E7" s="62"/>
      <c r="F7" s="30"/>
      <c r="G7" s="11">
        <f>E7*F7</f>
        <v>0</v>
      </c>
      <c r="H7"/>
      <c r="I7"/>
    </row>
    <row r="8" spans="1:17" ht="15.75" x14ac:dyDescent="0.3">
      <c r="A8" s="9" t="s">
        <v>10</v>
      </c>
      <c r="B8" s="46">
        <v>25</v>
      </c>
      <c r="C8" s="9">
        <v>1</v>
      </c>
      <c r="D8" s="38">
        <f>B8*C8</f>
        <v>25</v>
      </c>
      <c r="E8" s="62"/>
      <c r="F8" s="30"/>
      <c r="G8" s="11">
        <f>E8*F8</f>
        <v>0</v>
      </c>
      <c r="H8"/>
      <c r="I8"/>
    </row>
    <row r="9" spans="1:17" ht="15.75" x14ac:dyDescent="0.3">
      <c r="A9" s="24" t="s">
        <v>11</v>
      </c>
      <c r="B9" s="49"/>
      <c r="C9" s="24"/>
      <c r="D9" s="58">
        <f>SUM(D6:D8)</f>
        <v>2890</v>
      </c>
      <c r="E9" s="63"/>
      <c r="F9" s="25"/>
      <c r="G9" s="29">
        <f>SUM(G6:G8)</f>
        <v>0</v>
      </c>
      <c r="H9" s="1"/>
      <c r="I9" s="1"/>
    </row>
    <row r="10" spans="1:17" ht="15.75" x14ac:dyDescent="0.3">
      <c r="A10" s="9"/>
      <c r="B10" s="46"/>
      <c r="C10" s="9"/>
      <c r="D10" s="36"/>
      <c r="E10" s="46"/>
      <c r="F10" s="9"/>
      <c r="G10" s="9"/>
      <c r="H10" s="1"/>
      <c r="I10" s="1"/>
    </row>
    <row r="11" spans="1:17" ht="15.75" x14ac:dyDescent="0.3">
      <c r="A11" s="10" t="s">
        <v>12</v>
      </c>
      <c r="B11" s="46"/>
      <c r="C11" s="9"/>
      <c r="D11" s="36"/>
      <c r="E11" s="46"/>
      <c r="F11" s="9"/>
      <c r="G11" s="9"/>
      <c r="H11" s="1"/>
      <c r="I11" s="1"/>
    </row>
    <row r="12" spans="1:17" ht="15.75" x14ac:dyDescent="0.3">
      <c r="A12" s="9" t="s">
        <v>13</v>
      </c>
      <c r="B12" s="46">
        <v>180</v>
      </c>
      <c r="C12" s="9">
        <v>0.65</v>
      </c>
      <c r="D12" s="39">
        <f>B12*C12</f>
        <v>117</v>
      </c>
      <c r="E12" s="64"/>
      <c r="F12" s="32"/>
      <c r="G12" s="13">
        <f>E12*F12</f>
        <v>0</v>
      </c>
      <c r="H12" s="1"/>
      <c r="I12" s="1"/>
    </row>
    <row r="13" spans="1:17" ht="15.75" x14ac:dyDescent="0.3">
      <c r="A13" s="9" t="s">
        <v>14</v>
      </c>
      <c r="B13" s="46"/>
      <c r="C13" s="9"/>
      <c r="D13" s="36">
        <v>200</v>
      </c>
      <c r="E13" s="46"/>
      <c r="F13" s="9"/>
      <c r="G13" s="3"/>
      <c r="H13" s="1"/>
      <c r="I13" s="1"/>
      <c r="J13" s="5"/>
      <c r="K13" s="5"/>
      <c r="L13" s="6"/>
    </row>
    <row r="14" spans="1:17" ht="15.75" x14ac:dyDescent="0.3">
      <c r="A14" s="9" t="s">
        <v>58</v>
      </c>
      <c r="B14" s="46"/>
      <c r="C14" s="9"/>
      <c r="D14" s="36">
        <v>300</v>
      </c>
      <c r="E14" s="46"/>
      <c r="F14" s="9"/>
      <c r="G14" s="3"/>
      <c r="H14" s="1"/>
      <c r="I14" s="1"/>
      <c r="J14" s="5"/>
      <c r="K14" s="5"/>
      <c r="L14" s="6"/>
    </row>
    <row r="15" spans="1:17" ht="15.75" x14ac:dyDescent="0.3">
      <c r="A15" s="9" t="s">
        <v>15</v>
      </c>
      <c r="B15" s="46"/>
      <c r="C15" s="9"/>
      <c r="D15" s="40">
        <v>0</v>
      </c>
      <c r="E15" s="46"/>
      <c r="F15" s="9"/>
      <c r="G15" s="31"/>
      <c r="H15" s="1"/>
      <c r="I15" s="1"/>
      <c r="J15" s="5"/>
      <c r="K15" s="5"/>
      <c r="L15" s="6"/>
    </row>
    <row r="16" spans="1:17" ht="15.75" x14ac:dyDescent="0.3">
      <c r="A16" s="9" t="s">
        <v>16</v>
      </c>
      <c r="B16" s="46"/>
      <c r="C16" s="9"/>
      <c r="D16" s="36">
        <v>6</v>
      </c>
      <c r="E16" s="46"/>
      <c r="F16" s="9"/>
      <c r="G16" s="3"/>
      <c r="H16" s="1" t="s">
        <v>57</v>
      </c>
      <c r="I16" s="1"/>
      <c r="J16" s="5"/>
      <c r="K16" s="5"/>
      <c r="L16" s="6"/>
    </row>
    <row r="17" spans="1:12" ht="15.75" x14ac:dyDescent="0.3">
      <c r="A17" s="9" t="s">
        <v>56</v>
      </c>
      <c r="B17" s="46"/>
      <c r="C17" s="9"/>
      <c r="D17" s="36">
        <v>15</v>
      </c>
      <c r="E17" s="46"/>
      <c r="F17" s="9"/>
      <c r="G17" s="3"/>
      <c r="H17" s="1"/>
      <c r="I17" s="1"/>
      <c r="J17" s="5"/>
      <c r="K17" s="5"/>
      <c r="L17" s="6"/>
    </row>
    <row r="18" spans="1:12" ht="15.75" x14ac:dyDescent="0.3">
      <c r="A18" s="10" t="s">
        <v>17</v>
      </c>
      <c r="B18" s="47"/>
      <c r="C18" s="10"/>
      <c r="D18" s="41">
        <f>SUM(D12:D17)</f>
        <v>638</v>
      </c>
      <c r="E18" s="46"/>
      <c r="F18" s="9"/>
      <c r="G18" s="21">
        <f>SUM(G12:G17)</f>
        <v>0</v>
      </c>
      <c r="H18" s="1"/>
      <c r="I18" s="1"/>
      <c r="J18" s="5"/>
      <c r="K18" s="5"/>
      <c r="L18" s="6"/>
    </row>
    <row r="19" spans="1:12" ht="15.75" x14ac:dyDescent="0.3">
      <c r="A19" s="9"/>
      <c r="B19" s="46"/>
      <c r="C19" s="9"/>
      <c r="D19" s="36"/>
      <c r="E19" s="46"/>
      <c r="F19" s="9"/>
      <c r="G19" s="9"/>
      <c r="H19" s="1"/>
      <c r="I19" s="1"/>
      <c r="J19" s="5"/>
      <c r="K19" s="5"/>
      <c r="L19" s="6"/>
    </row>
    <row r="20" spans="1:12" ht="15.75" x14ac:dyDescent="0.3">
      <c r="A20" s="10" t="s">
        <v>18</v>
      </c>
      <c r="B20" s="46"/>
      <c r="C20" s="9"/>
      <c r="D20" s="36"/>
      <c r="E20" s="46"/>
      <c r="F20" s="9"/>
      <c r="G20" s="9"/>
      <c r="H20" s="1"/>
      <c r="I20" s="1"/>
      <c r="J20" s="5"/>
      <c r="K20" s="5"/>
      <c r="L20" s="6"/>
    </row>
    <row r="21" spans="1:12" ht="15.75" x14ac:dyDescent="0.3">
      <c r="A21" s="9" t="s">
        <v>19</v>
      </c>
      <c r="B21" s="46">
        <v>10</v>
      </c>
      <c r="C21" s="9">
        <v>32</v>
      </c>
      <c r="D21" s="39">
        <f>B21*C21</f>
        <v>320</v>
      </c>
      <c r="E21" s="64"/>
      <c r="F21" s="32"/>
      <c r="G21" s="11">
        <f>E21*F21</f>
        <v>0</v>
      </c>
      <c r="H21" s="1"/>
      <c r="I21" s="1"/>
      <c r="J21" s="5"/>
      <c r="K21" s="5"/>
      <c r="L21" s="6"/>
    </row>
    <row r="22" spans="1:12" ht="15.75" x14ac:dyDescent="0.3">
      <c r="A22" s="9" t="s">
        <v>20</v>
      </c>
      <c r="B22" s="46"/>
      <c r="C22" s="9"/>
      <c r="D22" s="36">
        <v>150</v>
      </c>
      <c r="E22" s="46"/>
      <c r="F22" s="9"/>
      <c r="G22" s="4"/>
      <c r="H22" s="1"/>
      <c r="I22" s="1"/>
      <c r="J22" s="5"/>
      <c r="K22" s="5"/>
      <c r="L22" s="6"/>
    </row>
    <row r="23" spans="1:12" ht="15.75" x14ac:dyDescent="0.3">
      <c r="A23" s="9" t="s">
        <v>21</v>
      </c>
      <c r="B23" s="46"/>
      <c r="C23" s="9"/>
      <c r="D23" s="36">
        <v>100</v>
      </c>
      <c r="E23" s="46"/>
      <c r="F23" s="9"/>
      <c r="G23" s="4"/>
      <c r="H23" s="1"/>
      <c r="I23" s="1"/>
      <c r="L23" s="6"/>
    </row>
    <row r="24" spans="1:12" ht="15.75" x14ac:dyDescent="0.3">
      <c r="A24" s="9" t="s">
        <v>22</v>
      </c>
      <c r="B24" s="46"/>
      <c r="C24" s="9"/>
      <c r="D24" s="36">
        <v>230</v>
      </c>
      <c r="E24" s="46"/>
      <c r="F24" s="9"/>
      <c r="G24" s="4"/>
      <c r="H24" s="1"/>
      <c r="I24" s="1"/>
    </row>
    <row r="25" spans="1:12" ht="15.75" x14ac:dyDescent="0.3">
      <c r="A25" s="9" t="s">
        <v>23</v>
      </c>
      <c r="B25" s="46"/>
      <c r="C25" s="9"/>
      <c r="D25" s="36">
        <v>120</v>
      </c>
      <c r="E25" s="46"/>
      <c r="F25" s="9"/>
      <c r="G25" s="4"/>
      <c r="H25" s="1"/>
      <c r="I25" s="1"/>
    </row>
    <row r="26" spans="1:12" ht="15.75" x14ac:dyDescent="0.3">
      <c r="A26" s="10" t="s">
        <v>24</v>
      </c>
      <c r="B26" s="47"/>
      <c r="C26" s="10"/>
      <c r="D26" s="41">
        <f>SUM(D21:D25)</f>
        <v>920</v>
      </c>
      <c r="E26" s="65"/>
      <c r="F26" s="15"/>
      <c r="G26" s="12">
        <f>SUM(G21:G25)</f>
        <v>0</v>
      </c>
      <c r="H26" s="1"/>
      <c r="I26" s="1"/>
    </row>
    <row r="27" spans="1:12" ht="15.75" x14ac:dyDescent="0.3">
      <c r="A27" s="9"/>
      <c r="B27" s="46"/>
      <c r="C27" s="9"/>
      <c r="D27" s="36"/>
      <c r="E27" s="46"/>
      <c r="F27" s="9"/>
      <c r="G27" s="9"/>
      <c r="H27" s="1"/>
      <c r="I27" s="1"/>
    </row>
    <row r="28" spans="1:12" ht="15.75" x14ac:dyDescent="0.3">
      <c r="A28" s="10" t="s">
        <v>25</v>
      </c>
      <c r="B28" s="46"/>
      <c r="C28" s="9"/>
      <c r="D28" s="36"/>
      <c r="E28" s="46"/>
      <c r="F28" s="9"/>
      <c r="G28" s="9"/>
      <c r="H28" s="1"/>
      <c r="I28" s="1"/>
    </row>
    <row r="29" spans="1:12" ht="15.75" x14ac:dyDescent="0.3">
      <c r="A29" s="9" t="s">
        <v>26</v>
      </c>
      <c r="B29" s="46"/>
      <c r="C29" s="9"/>
      <c r="D29" s="36">
        <v>1050</v>
      </c>
      <c r="E29" s="46"/>
      <c r="F29" s="9"/>
      <c r="G29" s="4"/>
      <c r="H29" s="1"/>
      <c r="I29" s="1"/>
    </row>
    <row r="30" spans="1:12" ht="15.75" x14ac:dyDescent="0.3">
      <c r="A30" s="9" t="s">
        <v>27</v>
      </c>
      <c r="B30" s="46"/>
      <c r="C30" s="9"/>
      <c r="D30" s="36">
        <v>25</v>
      </c>
      <c r="E30" s="46"/>
      <c r="F30" s="9"/>
      <c r="G30" s="4"/>
      <c r="H30" s="1"/>
      <c r="I30" s="1"/>
    </row>
    <row r="31" spans="1:12" ht="15.75" x14ac:dyDescent="0.3">
      <c r="A31" s="9" t="s">
        <v>28</v>
      </c>
      <c r="B31" s="46"/>
      <c r="C31" s="9"/>
      <c r="D31" s="36">
        <v>15</v>
      </c>
      <c r="E31" s="46"/>
      <c r="F31" s="9"/>
      <c r="G31" s="4"/>
      <c r="H31" s="1"/>
      <c r="I31" s="1"/>
    </row>
    <row r="32" spans="1:12" ht="15.75" x14ac:dyDescent="0.3">
      <c r="A32" s="10" t="s">
        <v>29</v>
      </c>
      <c r="B32" s="47"/>
      <c r="C32" s="10"/>
      <c r="D32" s="42">
        <f>SUM(D29:D31)</f>
        <v>1090</v>
      </c>
      <c r="E32" s="46"/>
      <c r="F32" s="9"/>
      <c r="G32" s="14">
        <f>SUM(G29:G31)</f>
        <v>0</v>
      </c>
      <c r="H32" s="1"/>
      <c r="I32" s="1"/>
    </row>
    <row r="33" spans="1:9" ht="15.75" x14ac:dyDescent="0.3">
      <c r="A33" s="9"/>
      <c r="B33" s="46"/>
      <c r="C33" s="9"/>
      <c r="D33" s="36"/>
      <c r="E33" s="46"/>
      <c r="F33" s="9"/>
      <c r="G33" s="9"/>
      <c r="H33" s="1"/>
      <c r="I33" s="1"/>
    </row>
    <row r="34" spans="1:9" ht="15.75" x14ac:dyDescent="0.3">
      <c r="A34" s="10" t="s">
        <v>30</v>
      </c>
      <c r="B34" s="46"/>
      <c r="C34" s="9"/>
      <c r="D34" s="36"/>
      <c r="E34" s="46"/>
      <c r="F34" s="9"/>
      <c r="G34" s="9"/>
      <c r="H34" s="1"/>
      <c r="I34" s="1"/>
    </row>
    <row r="35" spans="1:9" ht="15.75" x14ac:dyDescent="0.3">
      <c r="A35" s="9" t="s">
        <v>31</v>
      </c>
      <c r="B35" s="46"/>
      <c r="C35" s="9"/>
      <c r="D35" s="36">
        <v>35</v>
      </c>
      <c r="E35" s="46"/>
      <c r="F35" s="9"/>
      <c r="G35" s="4"/>
      <c r="H35" s="1"/>
      <c r="I35" s="1"/>
    </row>
    <row r="36" spans="1:9" ht="15.75" x14ac:dyDescent="0.3">
      <c r="A36" s="9" t="s">
        <v>32</v>
      </c>
      <c r="B36" s="46"/>
      <c r="C36" s="9"/>
      <c r="D36" s="36">
        <v>150</v>
      </c>
      <c r="E36" s="46"/>
      <c r="F36" s="9"/>
      <c r="G36" s="4"/>
      <c r="H36" s="1"/>
      <c r="I36" s="1"/>
    </row>
    <row r="37" spans="1:9" ht="15.75" x14ac:dyDescent="0.3">
      <c r="A37" s="10" t="s">
        <v>33</v>
      </c>
      <c r="B37" s="47"/>
      <c r="C37" s="10"/>
      <c r="D37" s="41">
        <f>SUM(D35:D36)</f>
        <v>185</v>
      </c>
      <c r="E37" s="46"/>
      <c r="F37" s="9"/>
      <c r="G37" s="14">
        <f>SUM(G35:G36)</f>
        <v>0</v>
      </c>
      <c r="H37" s="1"/>
      <c r="I37" s="1"/>
    </row>
    <row r="38" spans="1:9" ht="15.75" x14ac:dyDescent="0.3">
      <c r="A38" s="9"/>
      <c r="B38" s="46"/>
      <c r="C38" s="9"/>
      <c r="D38" s="36"/>
      <c r="E38" s="46"/>
      <c r="F38" s="9"/>
      <c r="G38" s="9"/>
      <c r="H38" s="1"/>
      <c r="I38" s="1"/>
    </row>
    <row r="39" spans="1:9" ht="15.75" x14ac:dyDescent="0.3">
      <c r="A39" s="10" t="s">
        <v>34</v>
      </c>
      <c r="B39" s="46"/>
      <c r="C39" s="9"/>
      <c r="D39" s="36"/>
      <c r="E39" s="46"/>
      <c r="F39" s="9"/>
      <c r="G39" s="9"/>
      <c r="H39" s="1"/>
      <c r="I39" s="1"/>
    </row>
    <row r="40" spans="1:9" ht="15.75" x14ac:dyDescent="0.3">
      <c r="A40" s="9" t="s">
        <v>35</v>
      </c>
      <c r="B40" s="46"/>
      <c r="C40" s="9"/>
      <c r="D40" s="36">
        <v>0</v>
      </c>
      <c r="E40" s="46"/>
      <c r="F40" s="9"/>
      <c r="G40" s="4">
        <v>0</v>
      </c>
      <c r="H40" s="1"/>
      <c r="I40" s="1"/>
    </row>
    <row r="41" spans="1:9" ht="15.75" x14ac:dyDescent="0.3">
      <c r="A41" s="9" t="s">
        <v>36</v>
      </c>
      <c r="B41" s="46"/>
      <c r="C41" s="9"/>
      <c r="D41" s="36">
        <v>0</v>
      </c>
      <c r="E41" s="46"/>
      <c r="F41" s="9"/>
      <c r="G41" s="4">
        <v>0</v>
      </c>
      <c r="H41" s="1"/>
      <c r="I41" s="1"/>
    </row>
    <row r="42" spans="1:9" ht="15.75" x14ac:dyDescent="0.3">
      <c r="A42" s="9" t="s">
        <v>37</v>
      </c>
      <c r="B42" s="46"/>
      <c r="C42" s="9"/>
      <c r="D42" s="36">
        <v>0</v>
      </c>
      <c r="E42" s="46"/>
      <c r="F42" s="9"/>
      <c r="G42" s="4">
        <v>0</v>
      </c>
      <c r="H42" s="1"/>
      <c r="I42" s="1"/>
    </row>
    <row r="43" spans="1:9" ht="15.75" x14ac:dyDescent="0.3">
      <c r="A43" s="9" t="s">
        <v>38</v>
      </c>
      <c r="B43" s="46"/>
      <c r="C43" s="9"/>
      <c r="D43" s="36">
        <v>0</v>
      </c>
      <c r="E43" s="46"/>
      <c r="F43" s="9"/>
      <c r="G43" s="4">
        <v>0</v>
      </c>
      <c r="H43" s="1"/>
      <c r="I43" s="1"/>
    </row>
    <row r="44" spans="1:9" ht="15.75" x14ac:dyDescent="0.3">
      <c r="A44" s="10" t="s">
        <v>39</v>
      </c>
      <c r="B44" s="47"/>
      <c r="C44" s="10"/>
      <c r="D44" s="41">
        <f>SUM(D40:D43)</f>
        <v>0</v>
      </c>
      <c r="E44" s="46"/>
      <c r="F44" s="9"/>
      <c r="G44" s="12">
        <f>SUM(G40:G43)</f>
        <v>0</v>
      </c>
      <c r="H44" s="1"/>
      <c r="I44" s="1"/>
    </row>
    <row r="45" spans="1:9" ht="15.75" x14ac:dyDescent="0.3">
      <c r="A45" s="9"/>
      <c r="B45" s="46"/>
      <c r="C45" s="9"/>
      <c r="D45" s="36"/>
      <c r="E45" s="46"/>
      <c r="F45" s="9"/>
      <c r="G45" s="9"/>
      <c r="H45" s="1"/>
      <c r="I45" s="1"/>
    </row>
    <row r="46" spans="1:9" ht="15.75" x14ac:dyDescent="0.3">
      <c r="A46" s="24" t="s">
        <v>40</v>
      </c>
      <c r="B46" s="50"/>
      <c r="C46" s="25"/>
      <c r="D46" s="59">
        <f>D44+D37+D32+D26+D18</f>
        <v>2833</v>
      </c>
      <c r="E46" s="46"/>
      <c r="F46" s="9"/>
      <c r="G46" s="26">
        <f>G44+G37+G32+G26+G18</f>
        <v>0</v>
      </c>
      <c r="H46" s="1"/>
      <c r="I46" s="1"/>
    </row>
    <row r="47" spans="1:9" ht="15.75" x14ac:dyDescent="0.3">
      <c r="A47" s="9" t="s">
        <v>41</v>
      </c>
      <c r="B47" s="51"/>
      <c r="C47" s="9"/>
      <c r="D47" s="43">
        <f>D7+D8</f>
        <v>325</v>
      </c>
      <c r="E47" s="46"/>
      <c r="F47" s="9"/>
      <c r="G47" s="15">
        <f>G7+G8</f>
        <v>0</v>
      </c>
      <c r="H47" s="1"/>
      <c r="I47" s="1"/>
    </row>
    <row r="48" spans="1:9" ht="15.75" x14ac:dyDescent="0.3">
      <c r="A48" s="9" t="s">
        <v>42</v>
      </c>
      <c r="B48" s="51"/>
      <c r="C48" s="9"/>
      <c r="D48" s="43">
        <f>D46-D47</f>
        <v>2508</v>
      </c>
      <c r="E48" s="46"/>
      <c r="F48" s="9"/>
      <c r="G48" s="15">
        <f>G46-G47</f>
        <v>0</v>
      </c>
      <c r="H48" s="1"/>
      <c r="I48" s="1"/>
    </row>
    <row r="49" spans="1:10" ht="15.75" x14ac:dyDescent="0.3">
      <c r="A49" s="9" t="s">
        <v>43</v>
      </c>
      <c r="B49" s="46"/>
      <c r="C49" s="9"/>
      <c r="D49" s="38">
        <f>B6</f>
        <v>9500</v>
      </c>
      <c r="E49" s="46"/>
      <c r="F49" s="9"/>
      <c r="G49" s="11">
        <f>E6</f>
        <v>0</v>
      </c>
      <c r="H49" s="1"/>
      <c r="I49" s="1"/>
    </row>
    <row r="50" spans="1:10" ht="15.75" x14ac:dyDescent="0.3">
      <c r="A50" s="9" t="s">
        <v>44</v>
      </c>
      <c r="B50" s="52"/>
      <c r="C50" s="16"/>
      <c r="D50" s="66">
        <f>D48/D49</f>
        <v>0.26400000000000001</v>
      </c>
      <c r="E50" s="46"/>
      <c r="F50" s="9"/>
      <c r="G50" s="17" t="e">
        <f>G48/G49</f>
        <v>#DIV/0!</v>
      </c>
      <c r="H50" s="1"/>
      <c r="I50" s="1"/>
    </row>
    <row r="51" spans="1:10" ht="15.75" x14ac:dyDescent="0.3">
      <c r="A51" s="9" t="s">
        <v>45</v>
      </c>
      <c r="B51" s="53"/>
      <c r="C51" s="9"/>
      <c r="D51" s="44">
        <v>0.15</v>
      </c>
      <c r="E51" s="46"/>
      <c r="F51" s="9"/>
      <c r="G51" s="18">
        <v>0.15</v>
      </c>
      <c r="H51" s="1"/>
      <c r="I51" s="1"/>
    </row>
    <row r="52" spans="1:10" ht="15.75" x14ac:dyDescent="0.3">
      <c r="A52" s="24" t="s">
        <v>55</v>
      </c>
      <c r="B52" s="54"/>
      <c r="C52" s="27"/>
      <c r="D52" s="60">
        <f>D50+(D50*D51)</f>
        <v>0.30360000000000004</v>
      </c>
      <c r="E52" s="46"/>
      <c r="F52" s="9"/>
      <c r="G52" s="28" t="e">
        <f>G50+(G50*G51)</f>
        <v>#DIV/0!</v>
      </c>
      <c r="H52" s="1"/>
      <c r="I52" s="1"/>
    </row>
    <row r="53" spans="1:10" ht="15.75" x14ac:dyDescent="0.3">
      <c r="A53" s="9"/>
      <c r="B53" s="46"/>
      <c r="C53" s="9"/>
      <c r="D53" s="36"/>
      <c r="E53" s="46"/>
      <c r="F53" s="9"/>
      <c r="G53" s="9"/>
      <c r="H53" s="1"/>
      <c r="I53" s="1"/>
    </row>
    <row r="54" spans="1:10" ht="15.75" x14ac:dyDescent="0.3">
      <c r="A54" s="9"/>
      <c r="B54" s="46"/>
      <c r="C54" s="9"/>
      <c r="D54" s="36"/>
      <c r="E54" s="46"/>
      <c r="F54" s="9"/>
      <c r="G54" s="9"/>
      <c r="H54" s="1"/>
      <c r="I54" s="1"/>
    </row>
    <row r="55" spans="1:10" ht="15.75" x14ac:dyDescent="0.3">
      <c r="A55" s="9" t="s">
        <v>46</v>
      </c>
      <c r="B55" s="51"/>
      <c r="C55" s="9"/>
      <c r="D55" s="43">
        <f>D9-D18</f>
        <v>2252</v>
      </c>
      <c r="E55" s="46"/>
      <c r="F55" s="9"/>
      <c r="G55" s="15">
        <f>G9-G18</f>
        <v>0</v>
      </c>
      <c r="H55" s="1"/>
      <c r="I55" s="1"/>
    </row>
    <row r="56" spans="1:10" ht="15.75" x14ac:dyDescent="0.3">
      <c r="A56" s="9" t="s">
        <v>47</v>
      </c>
      <c r="B56" s="51"/>
      <c r="C56" s="9"/>
      <c r="D56" s="43">
        <f>D9-D18-D26</f>
        <v>1332</v>
      </c>
      <c r="E56" s="46"/>
      <c r="F56" s="9"/>
      <c r="G56" s="15">
        <f>G9-G18-G26</f>
        <v>0</v>
      </c>
      <c r="H56" s="1"/>
      <c r="I56" s="2"/>
    </row>
    <row r="57" spans="1:10" ht="15.75" x14ac:dyDescent="0.3">
      <c r="A57" s="9" t="s">
        <v>48</v>
      </c>
      <c r="B57" s="51"/>
      <c r="C57" s="9"/>
      <c r="D57" s="43">
        <f>D9-D46</f>
        <v>57</v>
      </c>
      <c r="E57" s="46"/>
      <c r="F57" s="9"/>
      <c r="G57" s="15">
        <f>G9-G46</f>
        <v>0</v>
      </c>
      <c r="H57" s="1"/>
      <c r="I57" s="1"/>
    </row>
    <row r="59" spans="1:10" ht="15.75" x14ac:dyDescent="0.3">
      <c r="A59" s="22" t="s">
        <v>54</v>
      </c>
      <c r="E59" s="56"/>
      <c r="F59" s="23"/>
      <c r="G59" s="23"/>
      <c r="J59" s="23"/>
    </row>
    <row r="60" spans="1:10" x14ac:dyDescent="0.25">
      <c r="A60" s="23" t="s">
        <v>50</v>
      </c>
      <c r="E60" s="56"/>
      <c r="F60" s="23"/>
      <c r="G60" s="23"/>
      <c r="J60" s="23"/>
    </row>
    <row r="61" spans="1:10" x14ac:dyDescent="0.25">
      <c r="A61" s="23" t="s">
        <v>51</v>
      </c>
      <c r="E61" s="56"/>
      <c r="F61" s="23"/>
      <c r="G61" s="23"/>
      <c r="J61" s="23"/>
    </row>
    <row r="62" spans="1:10" x14ac:dyDescent="0.25">
      <c r="A62" s="23" t="s">
        <v>52</v>
      </c>
      <c r="E62" s="56"/>
      <c r="F62" s="23"/>
      <c r="G62" s="23"/>
      <c r="J62" s="23"/>
    </row>
    <row r="63" spans="1:10" x14ac:dyDescent="0.25">
      <c r="A63" s="23" t="s">
        <v>53</v>
      </c>
      <c r="E63" s="56"/>
      <c r="F63" s="23"/>
      <c r="G63" s="23"/>
      <c r="J63" s="23"/>
    </row>
    <row r="64" spans="1:10" s="33" customFormat="1" x14ac:dyDescent="0.25">
      <c r="B64" s="23"/>
      <c r="C64" s="23"/>
      <c r="D64" s="23"/>
      <c r="E64" s="57"/>
      <c r="H64" s="57"/>
    </row>
    <row r="65" spans="2:8" s="33" customFormat="1" x14ac:dyDescent="0.25">
      <c r="B65" s="23"/>
      <c r="C65" s="23"/>
      <c r="D65" s="23"/>
      <c r="E65" s="57"/>
      <c r="H65" s="57"/>
    </row>
    <row r="66" spans="2:8" s="33" customFormat="1" x14ac:dyDescent="0.25">
      <c r="B66" s="23"/>
      <c r="C66" s="23"/>
      <c r="D66" s="23"/>
      <c r="E66" s="57"/>
      <c r="H66" s="57"/>
    </row>
    <row r="67" spans="2:8" s="33" customFormat="1" x14ac:dyDescent="0.25">
      <c r="B67" s="23"/>
      <c r="C67" s="23"/>
      <c r="D67" s="23"/>
      <c r="E67" s="57"/>
      <c r="H67" s="57"/>
    </row>
    <row r="68" spans="2:8" s="33" customFormat="1" x14ac:dyDescent="0.25">
      <c r="B68" s="23"/>
      <c r="C68" s="23"/>
      <c r="D68" s="23"/>
      <c r="E68" s="57"/>
      <c r="H68" s="57"/>
    </row>
    <row r="69" spans="2:8" s="33" customFormat="1" x14ac:dyDescent="0.25">
      <c r="B69" s="23"/>
      <c r="C69" s="23"/>
      <c r="D69" s="23"/>
      <c r="E69" s="57"/>
      <c r="H69" s="57"/>
    </row>
    <row r="70" spans="2:8" s="33" customFormat="1" x14ac:dyDescent="0.25">
      <c r="B70" s="23"/>
      <c r="C70" s="23"/>
      <c r="D70" s="23"/>
      <c r="E70" s="57"/>
      <c r="H70" s="57"/>
    </row>
    <row r="71" spans="2:8" s="33" customFormat="1" x14ac:dyDescent="0.25">
      <c r="B71" s="23"/>
      <c r="C71" s="23"/>
      <c r="D71" s="23"/>
      <c r="E71" s="57"/>
      <c r="H71" s="57"/>
    </row>
    <row r="72" spans="2:8" s="33" customFormat="1" x14ac:dyDescent="0.25">
      <c r="B72" s="23"/>
      <c r="C72" s="23"/>
      <c r="D72" s="23"/>
      <c r="E72" s="57"/>
      <c r="H72" s="57"/>
    </row>
    <row r="73" spans="2:8" s="33" customFormat="1" x14ac:dyDescent="0.25">
      <c r="B73" s="23"/>
      <c r="C73" s="23"/>
      <c r="D73" s="23"/>
      <c r="E73" s="57"/>
      <c r="H73" s="57"/>
    </row>
    <row r="74" spans="2:8" s="33" customFormat="1" x14ac:dyDescent="0.25">
      <c r="B74" s="23"/>
      <c r="C74" s="23"/>
      <c r="D74" s="23"/>
      <c r="E74" s="57"/>
      <c r="H74" s="57"/>
    </row>
    <row r="75" spans="2:8" s="33" customFormat="1" x14ac:dyDescent="0.25">
      <c r="B75" s="23"/>
      <c r="C75" s="23"/>
      <c r="D75" s="23"/>
      <c r="E75" s="57"/>
      <c r="H75" s="57"/>
    </row>
    <row r="76" spans="2:8" s="33" customFormat="1" x14ac:dyDescent="0.25">
      <c r="B76" s="23"/>
      <c r="C76" s="23"/>
      <c r="D76" s="23"/>
      <c r="E76" s="57"/>
      <c r="H76" s="57"/>
    </row>
    <row r="77" spans="2:8" s="33" customFormat="1" x14ac:dyDescent="0.25">
      <c r="B77" s="23"/>
      <c r="C77" s="23"/>
      <c r="D77" s="23"/>
      <c r="E77" s="57"/>
      <c r="H77" s="57"/>
    </row>
    <row r="78" spans="2:8" s="33" customFormat="1" x14ac:dyDescent="0.25">
      <c r="B78" s="23"/>
      <c r="C78" s="23"/>
      <c r="D78" s="23"/>
      <c r="E78" s="57"/>
      <c r="H78" s="57"/>
    </row>
    <row r="79" spans="2:8" s="33" customFormat="1" x14ac:dyDescent="0.25">
      <c r="B79" s="23"/>
      <c r="C79" s="23"/>
      <c r="D79" s="23"/>
      <c r="E79" s="57"/>
      <c r="H79" s="57"/>
    </row>
    <row r="80" spans="2:8" s="33" customFormat="1" x14ac:dyDescent="0.25">
      <c r="B80" s="23"/>
      <c r="C80" s="23"/>
      <c r="D80" s="23"/>
      <c r="E80" s="57"/>
      <c r="H80" s="57"/>
    </row>
    <row r="81" spans="2:8" s="33" customFormat="1" x14ac:dyDescent="0.25">
      <c r="B81" s="23"/>
      <c r="C81" s="23"/>
      <c r="D81" s="23"/>
      <c r="E81" s="57"/>
      <c r="H81" s="57"/>
    </row>
    <row r="82" spans="2:8" s="33" customFormat="1" x14ac:dyDescent="0.25">
      <c r="B82" s="23"/>
      <c r="C82" s="23"/>
      <c r="D82" s="23"/>
      <c r="E82" s="57"/>
      <c r="H82" s="57"/>
    </row>
    <row r="83" spans="2:8" s="33" customFormat="1" x14ac:dyDescent="0.25">
      <c r="B83" s="23"/>
      <c r="C83" s="23"/>
      <c r="D83" s="23"/>
      <c r="E83" s="57"/>
      <c r="H83" s="57"/>
    </row>
    <row r="84" spans="2:8" s="33" customFormat="1" x14ac:dyDescent="0.25">
      <c r="B84" s="23"/>
      <c r="C84" s="23"/>
      <c r="D84" s="23"/>
      <c r="E84" s="57"/>
      <c r="H84" s="57"/>
    </row>
    <row r="85" spans="2:8" s="33" customFormat="1" x14ac:dyDescent="0.25">
      <c r="B85" s="23"/>
      <c r="C85" s="23"/>
      <c r="D85" s="23"/>
      <c r="E85" s="57"/>
      <c r="H85" s="57"/>
    </row>
    <row r="86" spans="2:8" s="33" customFormat="1" x14ac:dyDescent="0.25">
      <c r="B86" s="23"/>
      <c r="C86" s="23"/>
      <c r="D86" s="23"/>
      <c r="E86" s="57"/>
      <c r="H86" s="57"/>
    </row>
    <row r="87" spans="2:8" s="33" customFormat="1" x14ac:dyDescent="0.25">
      <c r="B87" s="23"/>
      <c r="C87" s="23"/>
      <c r="D87" s="23"/>
      <c r="E87" s="57"/>
      <c r="H87" s="57"/>
    </row>
    <row r="88" spans="2:8" s="33" customFormat="1" x14ac:dyDescent="0.25">
      <c r="B88" s="23"/>
      <c r="C88" s="23"/>
      <c r="D88" s="23"/>
      <c r="E88" s="57"/>
      <c r="H88" s="57"/>
    </row>
    <row r="89" spans="2:8" s="33" customFormat="1" x14ac:dyDescent="0.25">
      <c r="B89" s="23"/>
      <c r="C89" s="23"/>
      <c r="D89" s="23"/>
      <c r="E89" s="57"/>
      <c r="H89" s="57"/>
    </row>
    <row r="90" spans="2:8" s="33" customFormat="1" x14ac:dyDescent="0.25">
      <c r="B90" s="23"/>
      <c r="C90" s="23"/>
      <c r="D90" s="23"/>
      <c r="E90" s="57"/>
      <c r="H90" s="57"/>
    </row>
    <row r="91" spans="2:8" s="33" customFormat="1" x14ac:dyDescent="0.25">
      <c r="B91" s="23"/>
      <c r="C91" s="23"/>
      <c r="D91" s="23"/>
      <c r="E91" s="57"/>
      <c r="H91" s="57"/>
    </row>
    <row r="92" spans="2:8" s="33" customFormat="1" x14ac:dyDescent="0.25">
      <c r="B92" s="23"/>
      <c r="C92" s="23"/>
      <c r="D92" s="23"/>
      <c r="E92" s="57"/>
      <c r="H92" s="57"/>
    </row>
    <row r="93" spans="2:8" s="33" customFormat="1" x14ac:dyDescent="0.25">
      <c r="B93" s="23"/>
      <c r="C93" s="23"/>
      <c r="D93" s="23"/>
      <c r="E93" s="57"/>
      <c r="H93" s="57"/>
    </row>
    <row r="94" spans="2:8" s="33" customFormat="1" x14ac:dyDescent="0.25">
      <c r="B94" s="23"/>
      <c r="C94" s="23"/>
      <c r="D94" s="23"/>
      <c r="E94" s="57"/>
      <c r="H94" s="57"/>
    </row>
    <row r="95" spans="2:8" s="33" customFormat="1" x14ac:dyDescent="0.25">
      <c r="B95" s="23"/>
      <c r="C95" s="23"/>
      <c r="D95" s="23"/>
      <c r="E95" s="57"/>
      <c r="H95" s="57"/>
    </row>
    <row r="96" spans="2:8" s="33" customFormat="1" x14ac:dyDescent="0.25">
      <c r="B96" s="23"/>
      <c r="C96" s="23"/>
      <c r="D96" s="23"/>
      <c r="E96" s="57"/>
      <c r="H96" s="57"/>
    </row>
    <row r="97" spans="2:8" s="33" customFormat="1" x14ac:dyDescent="0.25">
      <c r="B97" s="23"/>
      <c r="C97" s="23"/>
      <c r="D97" s="23"/>
      <c r="E97" s="57"/>
      <c r="H97" s="57"/>
    </row>
    <row r="98" spans="2:8" s="33" customFormat="1" x14ac:dyDescent="0.25">
      <c r="B98" s="23"/>
      <c r="C98" s="23"/>
      <c r="D98" s="23"/>
      <c r="E98" s="57"/>
      <c r="H98" s="57"/>
    </row>
    <row r="99" spans="2:8" s="33" customFormat="1" x14ac:dyDescent="0.25">
      <c r="B99" s="23"/>
      <c r="C99" s="23"/>
      <c r="D99" s="23"/>
      <c r="E99" s="57"/>
      <c r="H99" s="57"/>
    </row>
    <row r="100" spans="2:8" s="33" customFormat="1" x14ac:dyDescent="0.25">
      <c r="B100" s="23"/>
      <c r="C100" s="23"/>
      <c r="D100" s="23"/>
      <c r="E100" s="57"/>
      <c r="H100" s="57"/>
    </row>
    <row r="101" spans="2:8" s="33" customFormat="1" x14ac:dyDescent="0.25">
      <c r="B101" s="23"/>
      <c r="C101" s="23"/>
      <c r="D101" s="23"/>
      <c r="E101" s="57"/>
      <c r="H101" s="57"/>
    </row>
    <row r="102" spans="2:8" s="33" customFormat="1" x14ac:dyDescent="0.25">
      <c r="B102" s="23"/>
      <c r="C102" s="23"/>
      <c r="D102" s="23"/>
      <c r="E102" s="57"/>
      <c r="H102" s="57"/>
    </row>
    <row r="103" spans="2:8" s="33" customFormat="1" x14ac:dyDescent="0.25">
      <c r="B103" s="23"/>
      <c r="C103" s="23"/>
      <c r="D103" s="23"/>
      <c r="E103" s="57"/>
      <c r="H103" s="57"/>
    </row>
    <row r="104" spans="2:8" s="33" customFormat="1" x14ac:dyDescent="0.25">
      <c r="B104" s="23"/>
      <c r="C104" s="23"/>
      <c r="D104" s="23"/>
      <c r="E104" s="57"/>
      <c r="H104" s="57"/>
    </row>
    <row r="105" spans="2:8" s="33" customFormat="1" x14ac:dyDescent="0.25">
      <c r="B105" s="23"/>
      <c r="C105" s="23"/>
      <c r="D105" s="23"/>
      <c r="E105" s="57"/>
      <c r="H105" s="57"/>
    </row>
    <row r="106" spans="2:8" s="33" customFormat="1" x14ac:dyDescent="0.25">
      <c r="B106" s="23"/>
      <c r="C106" s="23"/>
      <c r="D106" s="23"/>
      <c r="E106" s="57"/>
      <c r="H106" s="57"/>
    </row>
    <row r="107" spans="2:8" s="33" customFormat="1" x14ac:dyDescent="0.25">
      <c r="B107" s="23"/>
      <c r="C107" s="23"/>
      <c r="D107" s="23"/>
      <c r="E107" s="57"/>
      <c r="H107" s="57"/>
    </row>
    <row r="108" spans="2:8" s="33" customFormat="1" x14ac:dyDescent="0.25">
      <c r="B108" s="23"/>
      <c r="C108" s="23"/>
      <c r="D108" s="23"/>
      <c r="E108" s="57"/>
      <c r="H108" s="57"/>
    </row>
    <row r="109" spans="2:8" s="33" customFormat="1" x14ac:dyDescent="0.25">
      <c r="B109" s="23"/>
      <c r="C109" s="23"/>
      <c r="D109" s="23"/>
      <c r="E109" s="57"/>
      <c r="H109" s="57"/>
    </row>
    <row r="110" spans="2:8" s="33" customFormat="1" x14ac:dyDescent="0.25">
      <c r="B110" s="23"/>
      <c r="C110" s="23"/>
      <c r="D110" s="23"/>
      <c r="E110" s="57"/>
      <c r="H110" s="57"/>
    </row>
    <row r="111" spans="2:8" s="33" customFormat="1" x14ac:dyDescent="0.25">
      <c r="B111" s="23"/>
      <c r="C111" s="23"/>
      <c r="D111" s="23"/>
      <c r="E111" s="57"/>
      <c r="H111" s="57"/>
    </row>
    <row r="112" spans="2:8" s="33" customFormat="1" x14ac:dyDescent="0.25">
      <c r="B112" s="23"/>
      <c r="C112" s="23"/>
      <c r="D112" s="23"/>
      <c r="E112" s="57"/>
      <c r="H112" s="57"/>
    </row>
    <row r="113" spans="2:8" s="33" customFormat="1" x14ac:dyDescent="0.25">
      <c r="B113" s="23"/>
      <c r="C113" s="23"/>
      <c r="D113" s="23"/>
      <c r="E113" s="57"/>
      <c r="H113" s="57"/>
    </row>
    <row r="114" spans="2:8" s="33" customFormat="1" x14ac:dyDescent="0.25">
      <c r="B114" s="23"/>
      <c r="C114" s="23"/>
      <c r="D114" s="23"/>
      <c r="E114" s="57"/>
      <c r="H114" s="57"/>
    </row>
    <row r="115" spans="2:8" s="33" customFormat="1" x14ac:dyDescent="0.25">
      <c r="B115" s="23"/>
      <c r="C115" s="23"/>
      <c r="D115" s="23"/>
      <c r="E115" s="57"/>
      <c r="H115" s="57"/>
    </row>
    <row r="116" spans="2:8" s="33" customFormat="1" x14ac:dyDescent="0.25">
      <c r="B116" s="23"/>
      <c r="C116" s="23"/>
      <c r="D116" s="23"/>
      <c r="E116" s="57"/>
      <c r="H116" s="57"/>
    </row>
    <row r="117" spans="2:8" s="33" customFormat="1" x14ac:dyDescent="0.25">
      <c r="B117" s="23"/>
      <c r="C117" s="23"/>
      <c r="D117" s="23"/>
      <c r="E117" s="57"/>
      <c r="H117" s="57"/>
    </row>
    <row r="118" spans="2:8" s="33" customFormat="1" x14ac:dyDescent="0.25">
      <c r="B118" s="23"/>
      <c r="C118" s="23"/>
      <c r="D118" s="23"/>
      <c r="E118" s="57"/>
      <c r="H118" s="57"/>
    </row>
    <row r="119" spans="2:8" s="33" customFormat="1" x14ac:dyDescent="0.25">
      <c r="B119" s="23"/>
      <c r="C119" s="23"/>
      <c r="D119" s="23"/>
      <c r="E119" s="57"/>
      <c r="H119" s="57"/>
    </row>
    <row r="120" spans="2:8" s="33" customFormat="1" x14ac:dyDescent="0.25">
      <c r="B120" s="23"/>
      <c r="C120" s="23"/>
      <c r="D120" s="23"/>
      <c r="E120" s="57"/>
      <c r="H120" s="57"/>
    </row>
    <row r="121" spans="2:8" s="33" customFormat="1" x14ac:dyDescent="0.25">
      <c r="B121" s="23"/>
      <c r="C121" s="23"/>
      <c r="D121" s="23"/>
      <c r="E121" s="57"/>
      <c r="H121" s="57"/>
    </row>
    <row r="122" spans="2:8" s="33" customFormat="1" x14ac:dyDescent="0.25">
      <c r="B122" s="23"/>
      <c r="C122" s="23"/>
      <c r="D122" s="23"/>
      <c r="E122" s="57"/>
      <c r="H122" s="57"/>
    </row>
    <row r="123" spans="2:8" s="33" customFormat="1" x14ac:dyDescent="0.25">
      <c r="B123" s="23"/>
      <c r="C123" s="23"/>
      <c r="D123" s="23"/>
      <c r="E123" s="57"/>
      <c r="H123" s="57"/>
    </row>
    <row r="124" spans="2:8" s="33" customFormat="1" x14ac:dyDescent="0.25">
      <c r="B124" s="23"/>
      <c r="C124" s="23"/>
      <c r="D124" s="23"/>
      <c r="E124" s="57"/>
      <c r="H124" s="57"/>
    </row>
    <row r="125" spans="2:8" s="33" customFormat="1" x14ac:dyDescent="0.25">
      <c r="B125" s="23"/>
      <c r="C125" s="23"/>
      <c r="D125" s="23"/>
      <c r="E125" s="57"/>
      <c r="H125" s="57"/>
    </row>
    <row r="126" spans="2:8" s="33" customFormat="1" x14ac:dyDescent="0.25">
      <c r="B126" s="23"/>
      <c r="C126" s="23"/>
      <c r="D126" s="23"/>
      <c r="E126" s="57"/>
      <c r="H126" s="57"/>
    </row>
    <row r="127" spans="2:8" s="33" customFormat="1" x14ac:dyDescent="0.25">
      <c r="B127" s="23"/>
      <c r="C127" s="23"/>
      <c r="D127" s="23"/>
      <c r="E127" s="57"/>
      <c r="H127" s="57"/>
    </row>
    <row r="128" spans="2:8" s="33" customFormat="1" x14ac:dyDescent="0.25">
      <c r="B128" s="23"/>
      <c r="C128" s="23"/>
      <c r="D128" s="23"/>
      <c r="E128" s="57"/>
      <c r="H128" s="57"/>
    </row>
    <row r="129" spans="2:8" s="33" customFormat="1" x14ac:dyDescent="0.25">
      <c r="B129" s="23"/>
      <c r="C129" s="23"/>
      <c r="D129" s="23"/>
      <c r="E129" s="57"/>
      <c r="H129" s="57"/>
    </row>
    <row r="130" spans="2:8" s="33" customFormat="1" x14ac:dyDescent="0.25">
      <c r="B130" s="23"/>
      <c r="C130" s="23"/>
      <c r="D130" s="23"/>
      <c r="E130" s="57"/>
      <c r="H130" s="57"/>
    </row>
    <row r="131" spans="2:8" s="33" customFormat="1" x14ac:dyDescent="0.25">
      <c r="B131" s="23"/>
      <c r="C131" s="23"/>
      <c r="D131" s="23"/>
      <c r="E131" s="57"/>
      <c r="H131" s="57"/>
    </row>
    <row r="132" spans="2:8" s="33" customFormat="1" x14ac:dyDescent="0.25">
      <c r="B132" s="23"/>
      <c r="C132" s="23"/>
      <c r="D132" s="23"/>
      <c r="E132" s="57"/>
      <c r="H132" s="57"/>
    </row>
    <row r="133" spans="2:8" s="33" customFormat="1" x14ac:dyDescent="0.25">
      <c r="B133" s="23"/>
      <c r="C133" s="23"/>
      <c r="D133" s="23"/>
      <c r="E133" s="57"/>
      <c r="H133" s="57"/>
    </row>
    <row r="134" spans="2:8" s="33" customFormat="1" x14ac:dyDescent="0.25">
      <c r="B134" s="23"/>
      <c r="C134" s="23"/>
      <c r="D134" s="23"/>
      <c r="E134" s="57"/>
      <c r="H134" s="57"/>
    </row>
    <row r="135" spans="2:8" s="33" customFormat="1" x14ac:dyDescent="0.25">
      <c r="B135" s="23"/>
      <c r="C135" s="23"/>
      <c r="D135" s="23"/>
      <c r="E135" s="57"/>
      <c r="H135" s="57"/>
    </row>
    <row r="136" spans="2:8" s="33" customFormat="1" x14ac:dyDescent="0.25">
      <c r="B136" s="23"/>
      <c r="C136" s="23"/>
      <c r="D136" s="23"/>
      <c r="E136" s="57"/>
      <c r="H136" s="57"/>
    </row>
    <row r="137" spans="2:8" s="33" customFormat="1" x14ac:dyDescent="0.25">
      <c r="B137" s="23"/>
      <c r="C137" s="23"/>
      <c r="D137" s="23"/>
      <c r="E137" s="57"/>
      <c r="H137" s="57"/>
    </row>
    <row r="138" spans="2:8" s="33" customFormat="1" x14ac:dyDescent="0.25">
      <c r="B138" s="23"/>
      <c r="C138" s="23"/>
      <c r="D138" s="23"/>
      <c r="E138" s="57"/>
      <c r="H138" s="57"/>
    </row>
    <row r="139" spans="2:8" s="33" customFormat="1" x14ac:dyDescent="0.25">
      <c r="B139" s="23"/>
      <c r="C139" s="23"/>
      <c r="D139" s="23"/>
      <c r="E139" s="57"/>
      <c r="H139" s="57"/>
    </row>
    <row r="140" spans="2:8" s="33" customFormat="1" x14ac:dyDescent="0.25">
      <c r="B140" s="23"/>
      <c r="C140" s="23"/>
      <c r="D140" s="23"/>
      <c r="E140" s="57"/>
      <c r="H140" s="57"/>
    </row>
    <row r="141" spans="2:8" s="33" customFormat="1" x14ac:dyDescent="0.25">
      <c r="B141" s="23"/>
      <c r="C141" s="23"/>
      <c r="D141" s="23"/>
      <c r="E141" s="57"/>
      <c r="H141" s="57"/>
    </row>
    <row r="142" spans="2:8" s="33" customFormat="1" x14ac:dyDescent="0.25">
      <c r="B142" s="23"/>
      <c r="C142" s="23"/>
      <c r="D142" s="23"/>
      <c r="E142" s="57"/>
      <c r="H142" s="57"/>
    </row>
    <row r="143" spans="2:8" s="33" customFormat="1" x14ac:dyDescent="0.25">
      <c r="B143" s="23"/>
      <c r="C143" s="23"/>
      <c r="D143" s="23"/>
      <c r="E143" s="57"/>
      <c r="H143" s="57"/>
    </row>
    <row r="144" spans="2:8" s="33" customFormat="1" x14ac:dyDescent="0.25">
      <c r="B144" s="23"/>
      <c r="C144" s="23"/>
      <c r="D144" s="23"/>
      <c r="E144" s="57"/>
      <c r="H144" s="57"/>
    </row>
    <row r="145" spans="2:8" s="33" customFormat="1" x14ac:dyDescent="0.25">
      <c r="B145" s="23"/>
      <c r="C145" s="23"/>
      <c r="D145" s="23"/>
      <c r="E145" s="57"/>
      <c r="H145" s="57"/>
    </row>
    <row r="146" spans="2:8" s="33" customFormat="1" x14ac:dyDescent="0.25">
      <c r="B146" s="23"/>
      <c r="C146" s="23"/>
      <c r="D146" s="23"/>
      <c r="E146" s="57"/>
      <c r="H146" s="57"/>
    </row>
    <row r="147" spans="2:8" s="33" customFormat="1" x14ac:dyDescent="0.25">
      <c r="B147" s="23"/>
      <c r="C147" s="23"/>
      <c r="D147" s="23"/>
      <c r="E147" s="57"/>
      <c r="H147" s="57"/>
    </row>
    <row r="148" spans="2:8" s="33" customFormat="1" x14ac:dyDescent="0.25">
      <c r="B148" s="23"/>
      <c r="C148" s="23"/>
      <c r="D148" s="23"/>
      <c r="E148" s="57"/>
      <c r="H148" s="57"/>
    </row>
    <row r="149" spans="2:8" s="33" customFormat="1" x14ac:dyDescent="0.25">
      <c r="B149" s="23"/>
      <c r="C149" s="23"/>
      <c r="D149" s="23"/>
      <c r="E149" s="57"/>
      <c r="H149" s="57"/>
    </row>
    <row r="150" spans="2:8" s="33" customFormat="1" x14ac:dyDescent="0.25">
      <c r="B150" s="23"/>
      <c r="C150" s="23"/>
      <c r="D150" s="23"/>
      <c r="E150" s="57"/>
      <c r="H150" s="57"/>
    </row>
    <row r="151" spans="2:8" s="33" customFormat="1" x14ac:dyDescent="0.25">
      <c r="B151" s="23"/>
      <c r="C151" s="23"/>
      <c r="D151" s="23"/>
      <c r="E151" s="57"/>
      <c r="H151" s="57"/>
    </row>
    <row r="152" spans="2:8" s="33" customFormat="1" x14ac:dyDescent="0.25">
      <c r="B152" s="23"/>
      <c r="C152" s="23"/>
      <c r="D152" s="23"/>
      <c r="E152" s="57"/>
      <c r="H152" s="57"/>
    </row>
    <row r="153" spans="2:8" s="33" customFormat="1" x14ac:dyDescent="0.25">
      <c r="B153" s="23"/>
      <c r="C153" s="23"/>
      <c r="D153" s="23"/>
      <c r="E153" s="57"/>
      <c r="H153" s="57"/>
    </row>
    <row r="154" spans="2:8" s="33" customFormat="1" x14ac:dyDescent="0.25">
      <c r="B154" s="23"/>
      <c r="C154" s="23"/>
      <c r="D154" s="23"/>
      <c r="E154" s="57"/>
      <c r="H154" s="57"/>
    </row>
    <row r="155" spans="2:8" s="33" customFormat="1" x14ac:dyDescent="0.25">
      <c r="B155" s="23"/>
      <c r="C155" s="23"/>
      <c r="D155" s="23"/>
      <c r="E155" s="57"/>
      <c r="H155" s="57"/>
    </row>
    <row r="156" spans="2:8" s="33" customFormat="1" x14ac:dyDescent="0.25">
      <c r="B156" s="23"/>
      <c r="C156" s="23"/>
      <c r="D156" s="23"/>
      <c r="E156" s="57"/>
      <c r="H156" s="57"/>
    </row>
    <row r="157" spans="2:8" s="33" customFormat="1" x14ac:dyDescent="0.25">
      <c r="B157" s="23"/>
      <c r="C157" s="23"/>
      <c r="D157" s="23"/>
      <c r="E157" s="57"/>
      <c r="H157" s="57"/>
    </row>
    <row r="158" spans="2:8" s="33" customFormat="1" x14ac:dyDescent="0.25">
      <c r="B158" s="23"/>
      <c r="C158" s="23"/>
      <c r="D158" s="23"/>
      <c r="E158" s="57"/>
      <c r="H158" s="57"/>
    </row>
    <row r="159" spans="2:8" s="33" customFormat="1" x14ac:dyDescent="0.25">
      <c r="B159" s="23"/>
      <c r="C159" s="23"/>
      <c r="D159" s="23"/>
      <c r="E159" s="57"/>
      <c r="H159" s="57"/>
    </row>
    <row r="160" spans="2:8" s="33" customFormat="1" x14ac:dyDescent="0.25">
      <c r="B160" s="23"/>
      <c r="C160" s="23"/>
      <c r="D160" s="23"/>
      <c r="E160" s="57"/>
      <c r="H160" s="57"/>
    </row>
    <row r="161" spans="2:8" s="33" customFormat="1" x14ac:dyDescent="0.25">
      <c r="B161" s="23"/>
      <c r="C161" s="23"/>
      <c r="D161" s="23"/>
      <c r="E161" s="57"/>
      <c r="H161" s="57"/>
    </row>
    <row r="162" spans="2:8" s="33" customFormat="1" x14ac:dyDescent="0.25">
      <c r="B162" s="23"/>
      <c r="C162" s="23"/>
      <c r="D162" s="23"/>
      <c r="E162" s="57"/>
      <c r="H162" s="57"/>
    </row>
    <row r="163" spans="2:8" s="33" customFormat="1" x14ac:dyDescent="0.25">
      <c r="B163" s="23"/>
      <c r="C163" s="23"/>
      <c r="D163" s="23"/>
      <c r="E163" s="57"/>
      <c r="H163" s="57"/>
    </row>
    <row r="164" spans="2:8" s="33" customFormat="1" x14ac:dyDescent="0.25">
      <c r="B164" s="23"/>
      <c r="C164" s="23"/>
      <c r="D164" s="23"/>
      <c r="E164" s="57"/>
      <c r="H164" s="57"/>
    </row>
    <row r="165" spans="2:8" s="33" customFormat="1" x14ac:dyDescent="0.25">
      <c r="B165" s="23"/>
      <c r="C165" s="23"/>
      <c r="D165" s="23"/>
      <c r="E165" s="57"/>
      <c r="H165" s="57"/>
    </row>
    <row r="166" spans="2:8" s="33" customFormat="1" x14ac:dyDescent="0.25">
      <c r="B166" s="23"/>
      <c r="C166" s="23"/>
      <c r="D166" s="23"/>
      <c r="E166" s="57"/>
      <c r="H166" s="57"/>
    </row>
    <row r="167" spans="2:8" s="33" customFormat="1" x14ac:dyDescent="0.25">
      <c r="B167" s="23"/>
      <c r="C167" s="23"/>
      <c r="D167" s="23"/>
      <c r="E167" s="57"/>
      <c r="H167" s="57"/>
    </row>
    <row r="168" spans="2:8" s="33" customFormat="1" x14ac:dyDescent="0.25">
      <c r="B168" s="23"/>
      <c r="C168" s="23"/>
      <c r="D168" s="23"/>
      <c r="E168" s="57"/>
      <c r="H168" s="57"/>
    </row>
    <row r="169" spans="2:8" s="33" customFormat="1" x14ac:dyDescent="0.25">
      <c r="B169" s="23"/>
      <c r="C169" s="23"/>
      <c r="D169" s="23"/>
      <c r="E169" s="57"/>
      <c r="H169" s="57"/>
    </row>
    <row r="170" spans="2:8" s="33" customFormat="1" x14ac:dyDescent="0.25">
      <c r="B170" s="23"/>
      <c r="C170" s="23"/>
      <c r="D170" s="23"/>
      <c r="E170" s="57"/>
      <c r="H170" s="57"/>
    </row>
    <row r="171" spans="2:8" s="33" customFormat="1" x14ac:dyDescent="0.25">
      <c r="B171" s="23"/>
      <c r="C171" s="23"/>
      <c r="D171" s="23"/>
      <c r="E171" s="57"/>
      <c r="H171" s="57"/>
    </row>
    <row r="172" spans="2:8" s="33" customFormat="1" x14ac:dyDescent="0.25">
      <c r="B172" s="23"/>
      <c r="C172" s="23"/>
      <c r="D172" s="23"/>
      <c r="E172" s="57"/>
      <c r="H172" s="57"/>
    </row>
    <row r="173" spans="2:8" s="33" customFormat="1" x14ac:dyDescent="0.25">
      <c r="B173" s="23"/>
      <c r="C173" s="23"/>
      <c r="D173" s="23"/>
      <c r="E173" s="57"/>
      <c r="H173" s="57"/>
    </row>
    <row r="174" spans="2:8" s="33" customFormat="1" x14ac:dyDescent="0.25">
      <c r="B174" s="23"/>
      <c r="C174" s="23"/>
      <c r="D174" s="23"/>
      <c r="E174" s="57"/>
      <c r="H174" s="57"/>
    </row>
    <row r="175" spans="2:8" s="33" customFormat="1" x14ac:dyDescent="0.25">
      <c r="B175" s="23"/>
      <c r="C175" s="23"/>
      <c r="D175" s="23"/>
      <c r="E175" s="57"/>
      <c r="H175" s="57"/>
    </row>
    <row r="176" spans="2:8" s="33" customFormat="1" x14ac:dyDescent="0.25">
      <c r="B176" s="23"/>
      <c r="C176" s="23"/>
      <c r="D176" s="23"/>
      <c r="E176" s="57"/>
      <c r="H176" s="57"/>
    </row>
    <row r="177" spans="2:8" s="33" customFormat="1" x14ac:dyDescent="0.25">
      <c r="B177" s="23"/>
      <c r="C177" s="23"/>
      <c r="D177" s="23"/>
      <c r="E177" s="57"/>
      <c r="H177" s="57"/>
    </row>
    <row r="178" spans="2:8" s="33" customFormat="1" x14ac:dyDescent="0.25">
      <c r="B178" s="23"/>
      <c r="C178" s="23"/>
      <c r="D178" s="23"/>
      <c r="E178" s="57"/>
      <c r="H178" s="57"/>
    </row>
    <row r="179" spans="2:8" s="33" customFormat="1" x14ac:dyDescent="0.25">
      <c r="B179" s="23"/>
      <c r="C179" s="23"/>
      <c r="D179" s="23"/>
      <c r="E179" s="57"/>
      <c r="H179" s="57"/>
    </row>
    <row r="180" spans="2:8" s="33" customFormat="1" x14ac:dyDescent="0.25">
      <c r="B180" s="23"/>
      <c r="C180" s="23"/>
      <c r="D180" s="23"/>
      <c r="E180" s="57"/>
      <c r="H180" s="57"/>
    </row>
    <row r="181" spans="2:8" s="33" customFormat="1" x14ac:dyDescent="0.25">
      <c r="B181" s="23"/>
      <c r="C181" s="23"/>
      <c r="D181" s="23"/>
      <c r="E181" s="57"/>
      <c r="H181" s="57"/>
    </row>
    <row r="182" spans="2:8" s="33" customFormat="1" x14ac:dyDescent="0.25">
      <c r="B182" s="23"/>
      <c r="C182" s="23"/>
      <c r="D182" s="23"/>
      <c r="E182" s="57"/>
      <c r="H182" s="57"/>
    </row>
    <row r="183" spans="2:8" s="33" customFormat="1" x14ac:dyDescent="0.25">
      <c r="B183" s="23"/>
      <c r="C183" s="23"/>
      <c r="D183" s="23"/>
      <c r="E183" s="57"/>
      <c r="H183" s="57"/>
    </row>
    <row r="184" spans="2:8" s="33" customFormat="1" x14ac:dyDescent="0.25">
      <c r="B184" s="23"/>
      <c r="C184" s="23"/>
      <c r="D184" s="23"/>
      <c r="E184" s="57"/>
      <c r="H184" s="57"/>
    </row>
    <row r="185" spans="2:8" s="33" customFormat="1" x14ac:dyDescent="0.25">
      <c r="B185" s="23"/>
      <c r="C185" s="23"/>
      <c r="D185" s="23"/>
      <c r="E185" s="57"/>
      <c r="H185" s="57"/>
    </row>
    <row r="186" spans="2:8" s="33" customFormat="1" x14ac:dyDescent="0.25">
      <c r="B186" s="23"/>
      <c r="C186" s="23"/>
      <c r="D186" s="23"/>
      <c r="E186" s="57"/>
      <c r="H186" s="57"/>
    </row>
    <row r="187" spans="2:8" s="33" customFormat="1" x14ac:dyDescent="0.25">
      <c r="B187" s="23"/>
      <c r="C187" s="23"/>
      <c r="D187" s="23"/>
      <c r="E187" s="57"/>
      <c r="H187" s="57"/>
    </row>
    <row r="188" spans="2:8" s="33" customFormat="1" x14ac:dyDescent="0.25">
      <c r="B188" s="23"/>
      <c r="C188" s="23"/>
      <c r="D188" s="23"/>
      <c r="E188" s="57"/>
      <c r="H188" s="57"/>
    </row>
    <row r="189" spans="2:8" s="33" customFormat="1" x14ac:dyDescent="0.25">
      <c r="B189" s="23"/>
      <c r="C189" s="23"/>
      <c r="D189" s="23"/>
      <c r="E189" s="57"/>
      <c r="H189" s="57"/>
    </row>
    <row r="190" spans="2:8" s="33" customFormat="1" x14ac:dyDescent="0.25">
      <c r="B190" s="23"/>
      <c r="C190" s="23"/>
      <c r="D190" s="23"/>
      <c r="E190" s="57"/>
      <c r="H190" s="57"/>
    </row>
    <row r="191" spans="2:8" s="33" customFormat="1" x14ac:dyDescent="0.25">
      <c r="B191" s="23"/>
      <c r="C191" s="23"/>
      <c r="D191" s="23"/>
      <c r="E191" s="57"/>
      <c r="H191" s="57"/>
    </row>
    <row r="192" spans="2:8" s="33" customFormat="1" x14ac:dyDescent="0.25">
      <c r="B192" s="23"/>
      <c r="C192" s="23"/>
      <c r="D192" s="23"/>
      <c r="E192" s="57"/>
      <c r="H192" s="57"/>
    </row>
    <row r="193" spans="2:8" s="33" customFormat="1" x14ac:dyDescent="0.25">
      <c r="B193" s="23"/>
      <c r="C193" s="23"/>
      <c r="D193" s="23"/>
      <c r="E193" s="57"/>
      <c r="H193" s="57"/>
    </row>
    <row r="194" spans="2:8" s="33" customFormat="1" x14ac:dyDescent="0.25">
      <c r="B194" s="23"/>
      <c r="C194" s="23"/>
      <c r="D194" s="23"/>
      <c r="E194" s="57"/>
      <c r="H194" s="57"/>
    </row>
    <row r="195" spans="2:8" s="33" customFormat="1" x14ac:dyDescent="0.25">
      <c r="B195" s="23"/>
      <c r="C195" s="23"/>
      <c r="D195" s="23"/>
      <c r="E195" s="57"/>
      <c r="H195" s="57"/>
    </row>
    <row r="196" spans="2:8" s="33" customFormat="1" x14ac:dyDescent="0.25">
      <c r="B196" s="23"/>
      <c r="C196" s="23"/>
      <c r="D196" s="23"/>
      <c r="E196" s="57"/>
      <c r="H196" s="57"/>
    </row>
    <row r="197" spans="2:8" s="33" customFormat="1" x14ac:dyDescent="0.25">
      <c r="B197" s="23"/>
      <c r="C197" s="23"/>
      <c r="D197" s="23"/>
      <c r="E197" s="57"/>
      <c r="H197" s="57"/>
    </row>
    <row r="198" spans="2:8" s="33" customFormat="1" x14ac:dyDescent="0.25">
      <c r="B198" s="23"/>
      <c r="C198" s="23"/>
      <c r="D198" s="23"/>
      <c r="E198" s="57"/>
      <c r="H198" s="57"/>
    </row>
    <row r="199" spans="2:8" s="33" customFormat="1" x14ac:dyDescent="0.25">
      <c r="B199" s="23"/>
      <c r="C199" s="23"/>
      <c r="D199" s="23"/>
      <c r="E199" s="57"/>
      <c r="H199" s="57"/>
    </row>
    <row r="200" spans="2:8" s="33" customFormat="1" x14ac:dyDescent="0.25">
      <c r="B200" s="23"/>
      <c r="C200" s="23"/>
      <c r="D200" s="23"/>
      <c r="E200" s="57"/>
      <c r="H200" s="57"/>
    </row>
    <row r="201" spans="2:8" s="33" customFormat="1" x14ac:dyDescent="0.25">
      <c r="B201" s="23"/>
      <c r="C201" s="23"/>
      <c r="D201" s="23"/>
      <c r="E201" s="57"/>
      <c r="H201" s="57"/>
    </row>
    <row r="202" spans="2:8" s="33" customFormat="1" x14ac:dyDescent="0.25">
      <c r="B202" s="23"/>
      <c r="C202" s="23"/>
      <c r="D202" s="23"/>
      <c r="E202" s="57"/>
      <c r="H202" s="57"/>
    </row>
    <row r="203" spans="2:8" s="33" customFormat="1" x14ac:dyDescent="0.25">
      <c r="B203" s="23"/>
      <c r="C203" s="23"/>
      <c r="D203" s="23"/>
      <c r="E203" s="57"/>
      <c r="H203" s="57"/>
    </row>
    <row r="204" spans="2:8" s="33" customFormat="1" x14ac:dyDescent="0.25">
      <c r="B204" s="23"/>
      <c r="C204" s="23"/>
      <c r="D204" s="23"/>
      <c r="E204" s="57"/>
      <c r="H204" s="57"/>
    </row>
    <row r="205" spans="2:8" s="33" customFormat="1" x14ac:dyDescent="0.25">
      <c r="B205" s="23"/>
      <c r="C205" s="23"/>
      <c r="D205" s="23"/>
      <c r="E205" s="57"/>
      <c r="H205" s="57"/>
    </row>
    <row r="206" spans="2:8" s="33" customFormat="1" x14ac:dyDescent="0.25">
      <c r="B206" s="23"/>
      <c r="C206" s="23"/>
      <c r="D206" s="23"/>
      <c r="E206" s="57"/>
      <c r="H206" s="57"/>
    </row>
    <row r="207" spans="2:8" s="33" customFormat="1" x14ac:dyDescent="0.25">
      <c r="B207" s="23"/>
      <c r="C207" s="23"/>
      <c r="D207" s="23"/>
      <c r="E207" s="57"/>
      <c r="H207" s="57"/>
    </row>
    <row r="208" spans="2:8" s="33" customFormat="1" x14ac:dyDescent="0.25">
      <c r="B208" s="23"/>
      <c r="C208" s="23"/>
      <c r="D208" s="23"/>
      <c r="E208" s="57"/>
      <c r="H208" s="57"/>
    </row>
    <row r="209" spans="2:8" s="33" customFormat="1" x14ac:dyDescent="0.25">
      <c r="B209" s="23"/>
      <c r="C209" s="23"/>
      <c r="D209" s="23"/>
      <c r="E209" s="57"/>
      <c r="H209" s="57"/>
    </row>
    <row r="210" spans="2:8" s="33" customFormat="1" x14ac:dyDescent="0.25">
      <c r="B210" s="23"/>
      <c r="C210" s="23"/>
      <c r="D210" s="23"/>
      <c r="E210" s="57"/>
      <c r="H210" s="57"/>
    </row>
    <row r="211" spans="2:8" s="33" customFormat="1" x14ac:dyDescent="0.25">
      <c r="B211" s="23"/>
      <c r="C211" s="23"/>
      <c r="D211" s="23"/>
      <c r="E211" s="57"/>
      <c r="H211" s="57"/>
    </row>
    <row r="212" spans="2:8" s="33" customFormat="1" x14ac:dyDescent="0.25">
      <c r="B212" s="23"/>
      <c r="C212" s="23"/>
      <c r="D212" s="23"/>
      <c r="E212" s="57"/>
      <c r="H212" s="57"/>
    </row>
    <row r="213" spans="2:8" s="33" customFormat="1" x14ac:dyDescent="0.25">
      <c r="B213" s="23"/>
      <c r="C213" s="23"/>
      <c r="D213" s="23"/>
      <c r="E213" s="57"/>
      <c r="H213" s="57"/>
    </row>
    <row r="214" spans="2:8" s="33" customFormat="1" x14ac:dyDescent="0.25">
      <c r="B214" s="23"/>
      <c r="C214" s="23"/>
      <c r="D214" s="23"/>
      <c r="E214" s="57"/>
      <c r="H214" s="57"/>
    </row>
    <row r="215" spans="2:8" s="33" customFormat="1" x14ac:dyDescent="0.25">
      <c r="B215" s="23"/>
      <c r="C215" s="23"/>
      <c r="D215" s="23"/>
      <c r="E215" s="57"/>
      <c r="H215" s="57"/>
    </row>
    <row r="216" spans="2:8" s="33" customFormat="1" x14ac:dyDescent="0.25">
      <c r="B216" s="23"/>
      <c r="C216" s="23"/>
      <c r="D216" s="23"/>
      <c r="E216" s="57"/>
      <c r="H216" s="57"/>
    </row>
    <row r="217" spans="2:8" s="33" customFormat="1" x14ac:dyDescent="0.25">
      <c r="B217" s="23"/>
      <c r="C217" s="23"/>
      <c r="D217" s="23"/>
      <c r="E217" s="57"/>
      <c r="H217" s="57"/>
    </row>
    <row r="218" spans="2:8" s="33" customFormat="1" x14ac:dyDescent="0.25">
      <c r="B218" s="23"/>
      <c r="C218" s="23"/>
      <c r="D218" s="23"/>
      <c r="E218" s="57"/>
      <c r="H218" s="57"/>
    </row>
    <row r="219" spans="2:8" s="33" customFormat="1" x14ac:dyDescent="0.25">
      <c r="B219" s="23"/>
      <c r="C219" s="23"/>
      <c r="D219" s="23"/>
      <c r="E219" s="57"/>
      <c r="H219" s="57"/>
    </row>
    <row r="220" spans="2:8" s="33" customFormat="1" x14ac:dyDescent="0.25">
      <c r="B220" s="23"/>
      <c r="C220" s="23"/>
      <c r="D220" s="23"/>
      <c r="E220" s="57"/>
      <c r="H220" s="57"/>
    </row>
    <row r="221" spans="2:8" s="33" customFormat="1" x14ac:dyDescent="0.25">
      <c r="B221" s="23"/>
      <c r="C221" s="23"/>
      <c r="D221" s="23"/>
      <c r="E221" s="57"/>
      <c r="H221" s="57"/>
    </row>
    <row r="222" spans="2:8" s="33" customFormat="1" x14ac:dyDescent="0.25">
      <c r="B222" s="23"/>
      <c r="C222" s="23"/>
      <c r="D222" s="23"/>
      <c r="E222" s="57"/>
      <c r="H222" s="57"/>
    </row>
    <row r="223" spans="2:8" s="33" customFormat="1" x14ac:dyDescent="0.25">
      <c r="B223" s="23"/>
      <c r="C223" s="23"/>
      <c r="D223" s="23"/>
      <c r="E223" s="57"/>
      <c r="H223" s="57"/>
    </row>
    <row r="224" spans="2:8" s="33" customFormat="1" x14ac:dyDescent="0.25">
      <c r="B224" s="23"/>
      <c r="C224" s="23"/>
      <c r="D224" s="23"/>
      <c r="E224" s="57"/>
      <c r="H224" s="57"/>
    </row>
    <row r="225" spans="2:8" s="33" customFormat="1" x14ac:dyDescent="0.25">
      <c r="B225" s="23"/>
      <c r="C225" s="23"/>
      <c r="D225" s="23"/>
      <c r="E225" s="57"/>
      <c r="H225" s="57"/>
    </row>
    <row r="226" spans="2:8" s="33" customFormat="1" x14ac:dyDescent="0.25">
      <c r="B226" s="23"/>
      <c r="C226" s="23"/>
      <c r="D226" s="23"/>
      <c r="E226" s="57"/>
      <c r="H226" s="57"/>
    </row>
    <row r="227" spans="2:8" s="33" customFormat="1" x14ac:dyDescent="0.25">
      <c r="B227" s="23"/>
      <c r="C227" s="23"/>
      <c r="D227" s="23"/>
      <c r="E227" s="57"/>
      <c r="H227" s="57"/>
    </row>
    <row r="228" spans="2:8" s="33" customFormat="1" x14ac:dyDescent="0.25">
      <c r="B228" s="23"/>
      <c r="C228" s="23"/>
      <c r="D228" s="23"/>
      <c r="E228" s="57"/>
      <c r="H228" s="57"/>
    </row>
    <row r="229" spans="2:8" s="33" customFormat="1" x14ac:dyDescent="0.25">
      <c r="B229" s="23"/>
      <c r="C229" s="23"/>
      <c r="D229" s="23"/>
      <c r="E229" s="57"/>
      <c r="H229" s="57"/>
    </row>
    <row r="230" spans="2:8" s="33" customFormat="1" x14ac:dyDescent="0.25">
      <c r="B230" s="23"/>
      <c r="C230" s="23"/>
      <c r="D230" s="23"/>
      <c r="E230" s="57"/>
      <c r="H230" s="57"/>
    </row>
    <row r="231" spans="2:8" s="33" customFormat="1" x14ac:dyDescent="0.25">
      <c r="B231" s="23"/>
      <c r="C231" s="23"/>
      <c r="D231" s="23"/>
      <c r="E231" s="57"/>
      <c r="H231" s="57"/>
    </row>
    <row r="232" spans="2:8" s="33" customFormat="1" x14ac:dyDescent="0.25">
      <c r="B232" s="23"/>
      <c r="C232" s="23"/>
      <c r="D232" s="23"/>
      <c r="E232" s="57"/>
      <c r="H232" s="57"/>
    </row>
    <row r="233" spans="2:8" s="33" customFormat="1" x14ac:dyDescent="0.25">
      <c r="B233" s="23"/>
      <c r="C233" s="23"/>
      <c r="D233" s="23"/>
      <c r="E233" s="57"/>
      <c r="H233" s="57"/>
    </row>
    <row r="234" spans="2:8" s="33" customFormat="1" x14ac:dyDescent="0.25">
      <c r="B234" s="23"/>
      <c r="C234" s="23"/>
      <c r="D234" s="23"/>
      <c r="E234" s="57"/>
      <c r="H234" s="57"/>
    </row>
    <row r="235" spans="2:8" s="33" customFormat="1" x14ac:dyDescent="0.25">
      <c r="B235" s="23"/>
      <c r="C235" s="23"/>
      <c r="D235" s="23"/>
      <c r="E235" s="57"/>
      <c r="H235" s="57"/>
    </row>
    <row r="236" spans="2:8" s="33" customFormat="1" x14ac:dyDescent="0.25">
      <c r="B236" s="23"/>
      <c r="C236" s="23"/>
      <c r="D236" s="23"/>
      <c r="E236" s="57"/>
      <c r="H236" s="57"/>
    </row>
    <row r="237" spans="2:8" s="33" customFormat="1" x14ac:dyDescent="0.25">
      <c r="B237" s="23"/>
      <c r="C237" s="23"/>
      <c r="D237" s="23"/>
      <c r="E237" s="57"/>
      <c r="H237" s="57"/>
    </row>
    <row r="238" spans="2:8" s="33" customFormat="1" x14ac:dyDescent="0.25">
      <c r="B238" s="23"/>
      <c r="C238" s="23"/>
      <c r="D238" s="23"/>
      <c r="E238" s="57"/>
      <c r="H238" s="57"/>
    </row>
    <row r="239" spans="2:8" s="33" customFormat="1" x14ac:dyDescent="0.25">
      <c r="B239" s="23"/>
      <c r="C239" s="23"/>
      <c r="D239" s="23"/>
      <c r="E239" s="57"/>
      <c r="H239" s="57"/>
    </row>
    <row r="240" spans="2:8" s="33" customFormat="1" x14ac:dyDescent="0.25">
      <c r="B240" s="23"/>
      <c r="C240" s="23"/>
      <c r="D240" s="23"/>
      <c r="E240" s="57"/>
      <c r="H240" s="57"/>
    </row>
    <row r="241" spans="2:8" s="33" customFormat="1" x14ac:dyDescent="0.25">
      <c r="B241" s="23"/>
      <c r="C241" s="23"/>
      <c r="D241" s="23"/>
      <c r="E241" s="57"/>
      <c r="H241" s="57"/>
    </row>
    <row r="242" spans="2:8" s="33" customFormat="1" x14ac:dyDescent="0.25">
      <c r="B242" s="23"/>
      <c r="C242" s="23"/>
      <c r="D242" s="23"/>
      <c r="E242" s="57"/>
      <c r="H242" s="57"/>
    </row>
    <row r="243" spans="2:8" s="33" customFormat="1" x14ac:dyDescent="0.25">
      <c r="B243" s="23"/>
      <c r="C243" s="23"/>
      <c r="D243" s="23"/>
      <c r="E243" s="57"/>
      <c r="H243" s="57"/>
    </row>
    <row r="244" spans="2:8" s="33" customFormat="1" x14ac:dyDescent="0.25">
      <c r="B244" s="23"/>
      <c r="C244" s="23"/>
      <c r="D244" s="23"/>
      <c r="E244" s="57"/>
      <c r="H244" s="57"/>
    </row>
    <row r="245" spans="2:8" s="33" customFormat="1" x14ac:dyDescent="0.25">
      <c r="B245" s="23"/>
      <c r="C245" s="23"/>
      <c r="D245" s="23"/>
      <c r="E245" s="57"/>
      <c r="H245" s="57"/>
    </row>
    <row r="246" spans="2:8" s="33" customFormat="1" x14ac:dyDescent="0.25">
      <c r="B246" s="23"/>
      <c r="C246" s="23"/>
      <c r="D246" s="23"/>
      <c r="E246" s="57"/>
      <c r="H246" s="57"/>
    </row>
    <row r="247" spans="2:8" s="33" customFormat="1" x14ac:dyDescent="0.25">
      <c r="B247" s="23"/>
      <c r="C247" s="23"/>
      <c r="D247" s="23"/>
      <c r="E247" s="57"/>
      <c r="H247" s="57"/>
    </row>
    <row r="248" spans="2:8" s="33" customFormat="1" x14ac:dyDescent="0.25">
      <c r="B248" s="23"/>
      <c r="C248" s="23"/>
      <c r="D248" s="23"/>
      <c r="E248" s="57"/>
      <c r="H248" s="57"/>
    </row>
    <row r="249" spans="2:8" s="33" customFormat="1" x14ac:dyDescent="0.25">
      <c r="B249" s="23"/>
      <c r="C249" s="23"/>
      <c r="D249" s="23"/>
      <c r="E249" s="57"/>
      <c r="H249" s="57"/>
    </row>
    <row r="250" spans="2:8" s="33" customFormat="1" x14ac:dyDescent="0.25">
      <c r="B250" s="23"/>
      <c r="C250" s="23"/>
      <c r="D250" s="23"/>
      <c r="E250" s="57"/>
      <c r="H250" s="57"/>
    </row>
    <row r="251" spans="2:8" s="33" customFormat="1" x14ac:dyDescent="0.25">
      <c r="B251" s="23"/>
      <c r="C251" s="23"/>
      <c r="D251" s="23"/>
      <c r="E251" s="57"/>
      <c r="H251" s="57"/>
    </row>
    <row r="252" spans="2:8" s="33" customFormat="1" x14ac:dyDescent="0.25">
      <c r="B252" s="23"/>
      <c r="C252" s="23"/>
      <c r="D252" s="23"/>
      <c r="E252" s="57"/>
      <c r="H252" s="57"/>
    </row>
    <row r="253" spans="2:8" s="33" customFormat="1" x14ac:dyDescent="0.25">
      <c r="B253" s="23"/>
      <c r="C253" s="23"/>
      <c r="D253" s="23"/>
      <c r="E253" s="57"/>
      <c r="H253" s="57"/>
    </row>
    <row r="254" spans="2:8" s="33" customFormat="1" x14ac:dyDescent="0.25">
      <c r="B254" s="23"/>
      <c r="C254" s="23"/>
      <c r="D254" s="23"/>
      <c r="E254" s="57"/>
      <c r="H254" s="57"/>
    </row>
    <row r="255" spans="2:8" s="33" customFormat="1" x14ac:dyDescent="0.25">
      <c r="B255" s="23"/>
      <c r="C255" s="23"/>
      <c r="D255" s="23"/>
      <c r="E255" s="57"/>
      <c r="H255" s="57"/>
    </row>
    <row r="256" spans="2:8" s="33" customFormat="1" x14ac:dyDescent="0.25">
      <c r="B256" s="23"/>
      <c r="C256" s="23"/>
      <c r="D256" s="23"/>
      <c r="E256" s="57"/>
      <c r="H256" s="57"/>
    </row>
    <row r="257" spans="2:8" s="33" customFormat="1" x14ac:dyDescent="0.25">
      <c r="B257" s="23"/>
      <c r="C257" s="23"/>
      <c r="D257" s="23"/>
      <c r="E257" s="57"/>
      <c r="H257" s="57"/>
    </row>
    <row r="258" spans="2:8" s="33" customFormat="1" x14ac:dyDescent="0.25">
      <c r="B258" s="23"/>
      <c r="C258" s="23"/>
      <c r="D258" s="23"/>
      <c r="E258" s="57"/>
      <c r="H258" s="57"/>
    </row>
    <row r="259" spans="2:8" s="33" customFormat="1" x14ac:dyDescent="0.25">
      <c r="B259" s="23"/>
      <c r="C259" s="23"/>
      <c r="D259" s="23"/>
      <c r="E259" s="57"/>
      <c r="H259" s="57"/>
    </row>
    <row r="260" spans="2:8" s="33" customFormat="1" x14ac:dyDescent="0.25">
      <c r="B260" s="23"/>
      <c r="C260" s="23"/>
      <c r="D260" s="23"/>
      <c r="E260" s="57"/>
      <c r="H260" s="57"/>
    </row>
    <row r="261" spans="2:8" s="33" customFormat="1" x14ac:dyDescent="0.25">
      <c r="B261" s="23"/>
      <c r="C261" s="23"/>
      <c r="D261" s="23"/>
      <c r="E261" s="57"/>
      <c r="H261" s="57"/>
    </row>
    <row r="262" spans="2:8" s="33" customFormat="1" x14ac:dyDescent="0.25">
      <c r="B262" s="23"/>
      <c r="C262" s="23"/>
      <c r="D262" s="23"/>
      <c r="E262" s="57"/>
      <c r="H262" s="57"/>
    </row>
    <row r="263" spans="2:8" s="33" customFormat="1" x14ac:dyDescent="0.25">
      <c r="B263" s="23"/>
      <c r="C263" s="23"/>
      <c r="D263" s="23"/>
      <c r="E263" s="57"/>
      <c r="H263" s="57"/>
    </row>
    <row r="264" spans="2:8" s="33" customFormat="1" x14ac:dyDescent="0.25">
      <c r="B264" s="23"/>
      <c r="C264" s="23"/>
      <c r="D264" s="23"/>
      <c r="E264" s="57"/>
      <c r="H264" s="57"/>
    </row>
    <row r="265" spans="2:8" s="33" customFormat="1" x14ac:dyDescent="0.25">
      <c r="B265" s="23"/>
      <c r="C265" s="23"/>
      <c r="D265" s="23"/>
      <c r="E265" s="57"/>
      <c r="H265" s="57"/>
    </row>
    <row r="266" spans="2:8" s="33" customFormat="1" x14ac:dyDescent="0.25">
      <c r="B266" s="23"/>
      <c r="C266" s="23"/>
      <c r="D266" s="23"/>
      <c r="E266" s="57"/>
      <c r="H266" s="57"/>
    </row>
    <row r="267" spans="2:8" s="33" customFormat="1" x14ac:dyDescent="0.25">
      <c r="B267" s="23"/>
      <c r="C267" s="23"/>
      <c r="D267" s="23"/>
      <c r="E267" s="57"/>
      <c r="H267" s="57"/>
    </row>
    <row r="268" spans="2:8" s="33" customFormat="1" x14ac:dyDescent="0.25">
      <c r="B268" s="23"/>
      <c r="C268" s="23"/>
      <c r="D268" s="23"/>
      <c r="E268" s="57"/>
      <c r="H268" s="57"/>
    </row>
    <row r="269" spans="2:8" s="33" customFormat="1" x14ac:dyDescent="0.25">
      <c r="B269" s="23"/>
      <c r="C269" s="23"/>
      <c r="D269" s="23"/>
      <c r="E269" s="57"/>
      <c r="H269" s="57"/>
    </row>
    <row r="270" spans="2:8" s="33" customFormat="1" x14ac:dyDescent="0.25">
      <c r="B270" s="23"/>
      <c r="C270" s="23"/>
      <c r="D270" s="23"/>
      <c r="E270" s="57"/>
      <c r="H270" s="57"/>
    </row>
    <row r="271" spans="2:8" s="33" customFormat="1" x14ac:dyDescent="0.25">
      <c r="B271" s="23"/>
      <c r="C271" s="23"/>
      <c r="D271" s="23"/>
      <c r="E271" s="57"/>
      <c r="H271" s="57"/>
    </row>
    <row r="272" spans="2:8" s="33" customFormat="1" x14ac:dyDescent="0.25">
      <c r="B272" s="23"/>
      <c r="C272" s="23"/>
      <c r="D272" s="23"/>
      <c r="E272" s="57"/>
      <c r="H272" s="57"/>
    </row>
    <row r="273" spans="2:8" s="33" customFormat="1" x14ac:dyDescent="0.25">
      <c r="B273" s="23"/>
      <c r="C273" s="23"/>
      <c r="D273" s="23"/>
      <c r="E273" s="57"/>
      <c r="H273" s="57"/>
    </row>
    <row r="274" spans="2:8" s="33" customFormat="1" x14ac:dyDescent="0.25">
      <c r="B274" s="23"/>
      <c r="C274" s="23"/>
      <c r="D274" s="23"/>
      <c r="E274" s="57"/>
      <c r="H274" s="57"/>
    </row>
    <row r="275" spans="2:8" s="33" customFormat="1" x14ac:dyDescent="0.25">
      <c r="B275" s="23"/>
      <c r="C275" s="23"/>
      <c r="D275" s="23"/>
      <c r="E275" s="57"/>
      <c r="H275" s="57"/>
    </row>
    <row r="276" spans="2:8" s="33" customFormat="1" x14ac:dyDescent="0.25">
      <c r="B276" s="23"/>
      <c r="C276" s="23"/>
      <c r="D276" s="23"/>
      <c r="E276" s="57"/>
      <c r="H276" s="57"/>
    </row>
    <row r="277" spans="2:8" s="33" customFormat="1" x14ac:dyDescent="0.25">
      <c r="B277" s="23"/>
      <c r="C277" s="23"/>
      <c r="D277" s="23"/>
      <c r="E277" s="57"/>
      <c r="H277" s="57"/>
    </row>
    <row r="278" spans="2:8" s="33" customFormat="1" x14ac:dyDescent="0.25">
      <c r="B278" s="23"/>
      <c r="C278" s="23"/>
      <c r="D278" s="23"/>
      <c r="E278" s="57"/>
      <c r="H278" s="57"/>
    </row>
    <row r="279" spans="2:8" s="33" customFormat="1" x14ac:dyDescent="0.25">
      <c r="B279" s="23"/>
      <c r="C279" s="23"/>
      <c r="D279" s="23"/>
      <c r="E279" s="57"/>
      <c r="H279" s="57"/>
    </row>
    <row r="280" spans="2:8" s="33" customFormat="1" x14ac:dyDescent="0.25">
      <c r="B280" s="23"/>
      <c r="C280" s="23"/>
      <c r="D280" s="23"/>
      <c r="E280" s="57"/>
      <c r="H280" s="57"/>
    </row>
    <row r="281" spans="2:8" s="33" customFormat="1" x14ac:dyDescent="0.25">
      <c r="B281" s="23"/>
      <c r="C281" s="23"/>
      <c r="D281" s="23"/>
      <c r="E281" s="57"/>
      <c r="H281" s="57"/>
    </row>
    <row r="282" spans="2:8" s="33" customFormat="1" x14ac:dyDescent="0.25">
      <c r="B282" s="23"/>
      <c r="C282" s="23"/>
      <c r="D282" s="23"/>
      <c r="E282" s="57"/>
      <c r="H282" s="57"/>
    </row>
  </sheetData>
  <conditionalFormatting sqref="I13:I22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MSI-PC</dc:creator>
  <cp:lastModifiedBy>Aleid Dik</cp:lastModifiedBy>
  <cp:lastPrinted>2014-01-27T15:46:49Z</cp:lastPrinted>
  <dcterms:created xsi:type="dcterms:W3CDTF">2013-02-11T08:27:26Z</dcterms:created>
  <dcterms:modified xsi:type="dcterms:W3CDTF">2022-03-10T21:16:43Z</dcterms:modified>
</cp:coreProperties>
</file>