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suikerbieten " sheetId="7" r:id="rId1"/>
  </sheets>
  <calcPr calcId="145621"/>
</workbook>
</file>

<file path=xl/calcChain.xml><?xml version="1.0" encoding="utf-8"?>
<calcChain xmlns="http://schemas.openxmlformats.org/spreadsheetml/2006/main">
  <c r="D15" i="7" l="1"/>
  <c r="E11" i="7" l="1"/>
  <c r="F15" i="7"/>
  <c r="F19" i="7" s="1"/>
  <c r="F26" i="7"/>
  <c r="F32" i="7"/>
  <c r="F37" i="7"/>
  <c r="F8" i="7"/>
  <c r="F44" i="7"/>
  <c r="D8" i="7"/>
  <c r="D19" i="7"/>
  <c r="B15" i="7"/>
  <c r="B19" i="7"/>
  <c r="B46" i="7" s="1"/>
  <c r="B48" i="7" s="1"/>
  <c r="B50" i="7" s="1"/>
  <c r="B52" i="7" s="1"/>
  <c r="D47" i="7"/>
  <c r="D44" i="7"/>
  <c r="D37" i="7"/>
  <c r="D32" i="7"/>
  <c r="D26" i="7"/>
  <c r="B8" i="7"/>
  <c r="B26" i="7"/>
  <c r="B32" i="7"/>
  <c r="B37" i="7"/>
  <c r="B44" i="7"/>
  <c r="B47" i="7"/>
  <c r="F56" i="7" l="1"/>
  <c r="F55" i="7"/>
  <c r="F46" i="7"/>
  <c r="F48" i="7" s="1"/>
  <c r="F50" i="7" s="1"/>
  <c r="F52" i="7" s="1"/>
  <c r="B57" i="7"/>
  <c r="B55" i="7"/>
  <c r="B56" i="7"/>
  <c r="D46" i="7"/>
  <c r="D57" i="7" s="1"/>
  <c r="D55" i="7"/>
  <c r="D56" i="7"/>
  <c r="F57" i="7" l="1"/>
  <c r="D48" i="7"/>
  <c r="D50" i="7" s="1"/>
  <c r="D52" i="7" s="1"/>
</calcChain>
</file>

<file path=xl/sharedStrings.xml><?xml version="1.0" encoding="utf-8"?>
<sst xmlns="http://schemas.openxmlformats.org/spreadsheetml/2006/main" count="57" uniqueCount="57">
  <si>
    <t xml:space="preserve">Uitgangsmateriaal zaaizaad </t>
  </si>
  <si>
    <t>Opbrengsten</t>
  </si>
  <si>
    <t>Bemesting</t>
  </si>
  <si>
    <t>Toegerekende kosten</t>
  </si>
  <si>
    <t>Bewerkingskosten</t>
  </si>
  <si>
    <t>Totale bewerkingskosten</t>
  </si>
  <si>
    <t>Grond en gebouwen</t>
  </si>
  <si>
    <t>Gebouwen/verharding: onderhoud</t>
  </si>
  <si>
    <t>Totaal grond/gebouwen</t>
  </si>
  <si>
    <t>Energie</t>
  </si>
  <si>
    <t>Overige algemene kosten</t>
  </si>
  <si>
    <t>Totaal algemene kosten</t>
  </si>
  <si>
    <t>Marge risico's ondernemer</t>
  </si>
  <si>
    <t>Kostprijs per netto ton</t>
  </si>
  <si>
    <t xml:space="preserve">Totaal Bruto geldopbrengst  </t>
  </si>
  <si>
    <t xml:space="preserve">Berekende rente                                                                                                      </t>
  </si>
  <si>
    <t>Gewasverzekeringen</t>
  </si>
  <si>
    <r>
      <t>Algemene</t>
    </r>
    <r>
      <rPr>
        <sz val="11"/>
        <rFont val="Gill Sans MT"/>
        <family val="2"/>
      </rPr>
      <t xml:space="preserve"> </t>
    </r>
    <r>
      <rPr>
        <b/>
        <sz val="11"/>
        <rFont val="Gill Sans MT"/>
        <family val="2"/>
      </rPr>
      <t>kosten</t>
    </r>
  </si>
  <si>
    <t>Gewasbescherming: ziekten en plagen</t>
  </si>
  <si>
    <t>Gewasbescherming: onkruiden</t>
  </si>
  <si>
    <t>Brandstof (diesel, olie, e.d.)</t>
  </si>
  <si>
    <t>Pacht/grondrente/landhuur plus grondlasten</t>
  </si>
  <si>
    <t>Bewaarkosten</t>
  </si>
  <si>
    <t xml:space="preserve">Afschrijving en rente bewaring </t>
  </si>
  <si>
    <t>Onderhoud bewaring</t>
  </si>
  <si>
    <t>Energiekosten</t>
  </si>
  <si>
    <t>Totaal bewaarkosten</t>
  </si>
  <si>
    <t>Machineberging/verharding: afschrijving en rente</t>
  </si>
  <si>
    <t>Laden</t>
  </si>
  <si>
    <t>Totale kosten per ha</t>
  </si>
  <si>
    <t>Mijn bedrijf</t>
  </si>
  <si>
    <t>Nevenopbrengst mestaanvoer</t>
  </si>
  <si>
    <t>Totale kosten minus bijproduct en nevenopbrengst</t>
  </si>
  <si>
    <t>Bijproduct bietenblad</t>
  </si>
  <si>
    <t>Loonwerk: zaaien, rooien</t>
  </si>
  <si>
    <t>Netto kilo-opbrengst  per ha</t>
  </si>
  <si>
    <t xml:space="preserve">Totale toegerekende  kosten </t>
  </si>
  <si>
    <t>Reele opbrengstprijs per netto ton</t>
  </si>
  <si>
    <t>Saldo per ha: Opbrengst min Toegerekende kosten</t>
  </si>
  <si>
    <t>Saldo per ha: Opbrengsten minus Totale kosten</t>
  </si>
  <si>
    <t>Machines: afschrijving en rente en onderh</t>
  </si>
  <si>
    <t xml:space="preserve">Tarra </t>
  </si>
  <si>
    <t>Opbrengst bijproduct en nevenopbrengst excl. deelneming</t>
  </si>
  <si>
    <t>Arbeidkosten (grondb., wieden, spuiten, enz.)</t>
  </si>
  <si>
    <t>1) Uitgangspunten in voorbeeld Kleistra en Zandstra</t>
  </si>
  <si>
    <t>Zowel Kleistra als Zandstra een gemiddelde bedrijfssituatie</t>
  </si>
  <si>
    <t>Eigen arbeid is berekend a € 30,- per uur</t>
  </si>
  <si>
    <t xml:space="preserve">Kleistra </t>
  </si>
  <si>
    <t>Zandstra</t>
  </si>
  <si>
    <t xml:space="preserve">Bieten     </t>
  </si>
  <si>
    <t>Ondernemersmarge is in voorbeelden gesteld op 15%</t>
  </si>
  <si>
    <t>Saldo per ha: Opbrengst min Toegerekende kosten en min Bewerkingskosten</t>
  </si>
  <si>
    <t>Gem. ha opbrengst laatste 5 jaar Kleistra: 75 ton bieten 17% suiker op kleigrond</t>
  </si>
  <si>
    <t>Gem. ha-opbrengst laatste 5 jaar Zandstra: 72 ton bieten 17% suiker op lichte grond</t>
  </si>
  <si>
    <t>In de witte cellen kunt u onder 'Mijn bedrijf' uw eigen gegevens invullen</t>
  </si>
  <si>
    <t>Heffing Productschap + Certificering</t>
  </si>
  <si>
    <t>Voorbeeldbegroting kostprijs en saldoberekening suikerbieten oogst 2017 van Arie Kleistra en Fokko Zandstra (excl. BTW)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</si>
</sst>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_-;[Red]&quot;€&quot;\ #,##0\-"/>
    <numFmt numFmtId="165" formatCode="&quot;€&quot;\ #,##0_-"/>
    <numFmt numFmtId="166" formatCode="_ [$€-2]\ * #,##0_ ;_ [$€-2]\ * \-#,##0_ ;_ [$€-2]\ * &quot;-&quot;_ ;_ @_ "/>
    <numFmt numFmtId="167" formatCode="&quot;€&quot;\ #,##0"/>
    <numFmt numFmtId="168" formatCode="&quot;€&quot;\ #,##0.0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1"/>
      <name val="Arial"/>
      <family val="2"/>
    </font>
    <font>
      <sz val="11"/>
      <color indexed="8"/>
      <name val="Gill Sans MT"/>
      <family val="2"/>
    </font>
    <font>
      <sz val="11"/>
      <color indexed="43"/>
      <name val="Gill Sans MT"/>
      <family val="2"/>
    </font>
    <font>
      <b/>
      <sz val="11"/>
      <color indexed="43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/>
    <xf numFmtId="167" fontId="4" fillId="2" borderId="1" xfId="0" applyNumberFormat="1" applyFont="1" applyFill="1" applyBorder="1"/>
    <xf numFmtId="166" fontId="4" fillId="2" borderId="2" xfId="0" applyNumberFormat="1" applyFont="1" applyFill="1" applyBorder="1"/>
    <xf numFmtId="1" fontId="4" fillId="2" borderId="2" xfId="0" applyNumberFormat="1" applyFont="1" applyFill="1" applyBorder="1"/>
    <xf numFmtId="167" fontId="3" fillId="2" borderId="2" xfId="0" applyNumberFormat="1" applyFont="1" applyFill="1" applyBorder="1"/>
    <xf numFmtId="165" fontId="3" fillId="2" borderId="0" xfId="0" applyNumberFormat="1" applyFont="1" applyFill="1" applyBorder="1"/>
    <xf numFmtId="165" fontId="3" fillId="2" borderId="1" xfId="0" applyNumberFormat="1" applyFont="1" applyFill="1" applyBorder="1"/>
    <xf numFmtId="165" fontId="4" fillId="2" borderId="2" xfId="0" applyNumberFormat="1" applyFont="1" applyFill="1" applyBorder="1"/>
    <xf numFmtId="165" fontId="4" fillId="2" borderId="1" xfId="0" applyNumberFormat="1" applyFont="1" applyFill="1" applyBorder="1"/>
    <xf numFmtId="168" fontId="4" fillId="2" borderId="2" xfId="0" applyNumberFormat="1" applyFont="1" applyFill="1" applyBorder="1"/>
    <xf numFmtId="168" fontId="4" fillId="2" borderId="1" xfId="0" applyNumberFormat="1" applyFont="1" applyFill="1" applyBorder="1"/>
    <xf numFmtId="9" fontId="4" fillId="2" borderId="2" xfId="0" applyNumberFormat="1" applyFont="1" applyFill="1" applyBorder="1"/>
    <xf numFmtId="9" fontId="4" fillId="2" borderId="1" xfId="0" applyNumberFormat="1" applyFont="1" applyFill="1" applyBorder="1"/>
    <xf numFmtId="168" fontId="3" fillId="2" borderId="2" xfId="0" applyNumberFormat="1" applyFont="1" applyFill="1" applyBorder="1"/>
    <xf numFmtId="168" fontId="3" fillId="2" borderId="1" xfId="0" applyNumberFormat="1" applyFont="1" applyFill="1" applyBorder="1"/>
    <xf numFmtId="164" fontId="4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1" xfId="0" applyNumberFormat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2" fillId="2" borderId="0" xfId="0" applyFont="1" applyFill="1"/>
    <xf numFmtId="166" fontId="7" fillId="2" borderId="1" xfId="0" applyNumberFormat="1" applyFont="1" applyFill="1" applyBorder="1"/>
    <xf numFmtId="1" fontId="7" fillId="2" borderId="1" xfId="0" applyNumberFormat="1" applyFont="1" applyFill="1" applyBorder="1"/>
    <xf numFmtId="167" fontId="7" fillId="2" borderId="1" xfId="0" applyNumberFormat="1" applyFont="1" applyFill="1" applyBorder="1"/>
    <xf numFmtId="0" fontId="7" fillId="2" borderId="1" xfId="0" applyFont="1" applyFill="1" applyBorder="1"/>
    <xf numFmtId="165" fontId="8" fillId="2" borderId="1" xfId="0" applyNumberFormat="1" applyFont="1" applyFill="1" applyBorder="1"/>
    <xf numFmtId="165" fontId="7" fillId="2" borderId="1" xfId="0" applyNumberFormat="1" applyFont="1" applyFill="1" applyBorder="1"/>
    <xf numFmtId="168" fontId="7" fillId="2" borderId="1" xfId="0" applyNumberFormat="1" applyFont="1" applyFill="1" applyBorder="1"/>
    <xf numFmtId="168" fontId="8" fillId="2" borderId="1" xfId="0" applyNumberFormat="1" applyFont="1" applyFill="1" applyBorder="1"/>
    <xf numFmtId="164" fontId="7" fillId="2" borderId="1" xfId="0" applyNumberFormat="1" applyFont="1" applyFill="1" applyBorder="1"/>
    <xf numFmtId="164" fontId="8" fillId="2" borderId="1" xfId="0" applyNumberFormat="1" applyFont="1" applyFill="1" applyBorder="1"/>
    <xf numFmtId="168" fontId="6" fillId="2" borderId="1" xfId="0" applyNumberFormat="1" applyFont="1" applyFill="1" applyBorder="1"/>
    <xf numFmtId="1" fontId="4" fillId="2" borderId="1" xfId="0" applyNumberFormat="1" applyFont="1" applyFill="1" applyBorder="1"/>
    <xf numFmtId="166" fontId="4" fillId="2" borderId="1" xfId="0" applyNumberFormat="1" applyFont="1" applyFill="1" applyBorder="1"/>
    <xf numFmtId="0" fontId="7" fillId="2" borderId="0" xfId="0" applyFont="1" applyFill="1"/>
    <xf numFmtId="0" fontId="4" fillId="0" borderId="1" xfId="0" applyFont="1" applyBorder="1" applyProtection="1">
      <protection locked="0"/>
    </xf>
    <xf numFmtId="0" fontId="4" fillId="3" borderId="1" xfId="0" applyFont="1" applyFill="1" applyBorder="1" applyProtection="1">
      <protection locked="0"/>
    </xf>
    <xf numFmtId="9" fontId="4" fillId="0" borderId="1" xfId="1" applyFont="1" applyBorder="1" applyProtection="1"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topLeftCell="B42" zoomScaleNormal="100" zoomScaleSheetLayoutView="100" workbookViewId="0">
      <selection activeCell="N51" sqref="N51:N53"/>
    </sheetView>
  </sheetViews>
  <sheetFormatPr defaultRowHeight="11.25" x14ac:dyDescent="0.2"/>
  <cols>
    <col min="1" max="1" width="62.140625" style="1" customWidth="1"/>
    <col min="2" max="2" width="16" style="1" customWidth="1"/>
    <col min="3" max="3" width="4.7109375" style="1" customWidth="1"/>
    <col min="4" max="4" width="14.7109375" style="1" customWidth="1"/>
    <col min="5" max="5" width="11.140625" style="1" customWidth="1"/>
    <col min="6" max="6" width="12.85546875" style="1" customWidth="1"/>
    <col min="7" max="16384" width="9.140625" style="1"/>
  </cols>
  <sheetData>
    <row r="1" spans="1:10" ht="17.25" x14ac:dyDescent="0.35">
      <c r="A1" s="7" t="s">
        <v>56</v>
      </c>
      <c r="B1" s="6"/>
      <c r="C1" s="6"/>
      <c r="D1" s="6"/>
      <c r="E1" s="46"/>
      <c r="F1" s="6"/>
      <c r="G1" s="5"/>
      <c r="H1" s="5"/>
      <c r="I1" s="32"/>
      <c r="J1" s="32"/>
    </row>
    <row r="2" spans="1:10" ht="17.25" x14ac:dyDescent="0.35">
      <c r="A2" s="7"/>
      <c r="B2" s="6"/>
      <c r="C2" s="6"/>
      <c r="D2" s="6"/>
      <c r="E2" s="46"/>
      <c r="F2" s="4" t="s">
        <v>54</v>
      </c>
      <c r="G2" s="5"/>
      <c r="H2" s="5"/>
      <c r="I2" s="32"/>
      <c r="J2" s="32"/>
    </row>
    <row r="3" spans="1:10" ht="17.25" x14ac:dyDescent="0.35">
      <c r="A3" s="8"/>
      <c r="B3" s="9" t="s">
        <v>47</v>
      </c>
      <c r="C3" s="9"/>
      <c r="D3" s="10" t="s">
        <v>48</v>
      </c>
      <c r="E3" s="36"/>
      <c r="F3" s="10" t="s">
        <v>30</v>
      </c>
      <c r="G3" s="3"/>
      <c r="H3" s="3"/>
    </row>
    <row r="4" spans="1:10" ht="17.25" x14ac:dyDescent="0.35">
      <c r="A4" s="10" t="s">
        <v>1</v>
      </c>
      <c r="B4" s="11"/>
      <c r="C4" s="11"/>
      <c r="D4" s="8"/>
      <c r="E4" s="36"/>
      <c r="F4" s="8"/>
      <c r="G4" s="3"/>
      <c r="H4" s="3"/>
    </row>
    <row r="5" spans="1:10" ht="17.25" x14ac:dyDescent="0.35">
      <c r="A5" s="8" t="s">
        <v>49</v>
      </c>
      <c r="B5" s="12">
        <v>4000</v>
      </c>
      <c r="C5" s="12"/>
      <c r="D5" s="13">
        <v>3500</v>
      </c>
      <c r="E5" s="36"/>
      <c r="F5" s="47"/>
      <c r="G5" s="3"/>
      <c r="H5" s="3"/>
    </row>
    <row r="6" spans="1:10" ht="17.25" x14ac:dyDescent="0.35">
      <c r="A6" s="8" t="s">
        <v>33</v>
      </c>
      <c r="B6" s="11">
        <v>0</v>
      </c>
      <c r="C6" s="11"/>
      <c r="D6" s="8">
        <v>0</v>
      </c>
      <c r="E6" s="36"/>
      <c r="F6" s="47"/>
      <c r="G6" s="3"/>
      <c r="H6" s="3"/>
    </row>
    <row r="7" spans="1:10" ht="17.25" x14ac:dyDescent="0.35">
      <c r="A7" s="8" t="s">
        <v>31</v>
      </c>
      <c r="B7" s="11">
        <v>0</v>
      </c>
      <c r="C7" s="11"/>
      <c r="D7" s="8">
        <v>0</v>
      </c>
      <c r="E7" s="36"/>
      <c r="F7" s="47"/>
      <c r="G7" s="3"/>
      <c r="H7" s="3"/>
    </row>
    <row r="8" spans="1:10" ht="17.25" x14ac:dyDescent="0.35">
      <c r="A8" s="10" t="s">
        <v>14</v>
      </c>
      <c r="B8" s="14">
        <f>SUM(B5:B7)</f>
        <v>4000</v>
      </c>
      <c r="C8" s="14"/>
      <c r="D8" s="14">
        <f>SUM(D5:D7)</f>
        <v>3500</v>
      </c>
      <c r="E8" s="33"/>
      <c r="F8" s="45">
        <f>SUM(F5:F7)</f>
        <v>0</v>
      </c>
      <c r="G8" s="3"/>
      <c r="H8" s="3"/>
    </row>
    <row r="9" spans="1:10" ht="17.25" x14ac:dyDescent="0.35">
      <c r="A9" s="8"/>
      <c r="B9" s="11"/>
      <c r="C9" s="11"/>
      <c r="D9" s="8"/>
      <c r="E9" s="36"/>
      <c r="F9" s="8"/>
      <c r="G9" s="3"/>
      <c r="H9" s="3"/>
    </row>
    <row r="10" spans="1:10" ht="17.25" x14ac:dyDescent="0.35">
      <c r="A10" s="10" t="s">
        <v>3</v>
      </c>
      <c r="B10" s="11"/>
      <c r="C10" s="11"/>
      <c r="D10" s="8"/>
      <c r="E10" s="36"/>
      <c r="F10" s="8"/>
      <c r="G10" s="3"/>
      <c r="H10" s="3"/>
    </row>
    <row r="11" spans="1:10" ht="17.25" x14ac:dyDescent="0.35">
      <c r="A11" s="8" t="s">
        <v>0</v>
      </c>
      <c r="B11" s="11">
        <v>245</v>
      </c>
      <c r="C11" s="11"/>
      <c r="D11" s="8">
        <v>240</v>
      </c>
      <c r="E11" s="34" t="e">
        <f>AVERAGE(F11,#REF!,#REF!)</f>
        <v>#REF!</v>
      </c>
      <c r="F11" s="47"/>
      <c r="G11" s="3"/>
      <c r="H11" s="3"/>
    </row>
    <row r="12" spans="1:10" ht="17.25" x14ac:dyDescent="0.35">
      <c r="A12" s="8" t="s">
        <v>2</v>
      </c>
      <c r="B12" s="11">
        <v>270</v>
      </c>
      <c r="C12" s="11"/>
      <c r="D12" s="8">
        <v>245</v>
      </c>
      <c r="E12" s="36"/>
      <c r="F12" s="47"/>
      <c r="G12" s="3"/>
      <c r="H12" s="3"/>
    </row>
    <row r="13" spans="1:10" ht="17.25" x14ac:dyDescent="0.35">
      <c r="A13" s="8" t="s">
        <v>19</v>
      </c>
      <c r="B13" s="11">
        <v>275</v>
      </c>
      <c r="C13" s="11"/>
      <c r="D13" s="8">
        <v>275</v>
      </c>
      <c r="E13" s="36"/>
      <c r="F13" s="47"/>
      <c r="G13" s="3"/>
      <c r="H13" s="3"/>
    </row>
    <row r="14" spans="1:10" ht="17.25" x14ac:dyDescent="0.35">
      <c r="A14" s="8" t="s">
        <v>18</v>
      </c>
      <c r="B14" s="11">
        <v>85</v>
      </c>
      <c r="C14" s="11"/>
      <c r="D14" s="8">
        <v>100</v>
      </c>
      <c r="E14" s="36"/>
      <c r="F14" s="47"/>
      <c r="G14" s="3"/>
      <c r="H14" s="3"/>
    </row>
    <row r="15" spans="1:10" ht="17.25" x14ac:dyDescent="0.35">
      <c r="A15" s="8" t="s">
        <v>15</v>
      </c>
      <c r="B15" s="15">
        <f>(B11+B12+B13+B14+B16+B17+B18)*5%</f>
        <v>52.5</v>
      </c>
      <c r="C15" s="15"/>
      <c r="D15" s="15">
        <f>(D11+D12+D13+D14+D16+D17+D18)*5%</f>
        <v>49.5</v>
      </c>
      <c r="E15" s="34"/>
      <c r="F15" s="44">
        <f>(F11+F12+F13+F14+F16+F17+F18)*5%</f>
        <v>0</v>
      </c>
      <c r="G15" s="3"/>
      <c r="H15" s="3"/>
    </row>
    <row r="16" spans="1:10" ht="17.25" x14ac:dyDescent="0.35">
      <c r="A16" s="8" t="s">
        <v>16</v>
      </c>
      <c r="B16" s="11">
        <v>25</v>
      </c>
      <c r="C16" s="11"/>
      <c r="D16" s="8">
        <v>20</v>
      </c>
      <c r="E16" s="36"/>
      <c r="F16" s="47"/>
      <c r="G16" s="3"/>
      <c r="H16" s="3"/>
    </row>
    <row r="17" spans="1:8" ht="17.25" x14ac:dyDescent="0.35">
      <c r="A17" s="8" t="s">
        <v>55</v>
      </c>
      <c r="B17" s="11">
        <v>0</v>
      </c>
      <c r="C17" s="11"/>
      <c r="D17" s="8">
        <v>0</v>
      </c>
      <c r="E17" s="36"/>
      <c r="F17" s="47"/>
      <c r="G17" s="3"/>
      <c r="H17" s="3"/>
    </row>
    <row r="18" spans="1:8" ht="17.25" x14ac:dyDescent="0.35">
      <c r="A18" s="6" t="s">
        <v>41</v>
      </c>
      <c r="B18" s="11">
        <v>150</v>
      </c>
      <c r="C18" s="11"/>
      <c r="D18" s="8">
        <v>110</v>
      </c>
      <c r="E18" s="36"/>
      <c r="F18" s="47"/>
      <c r="G18" s="3"/>
      <c r="H18" s="3"/>
    </row>
    <row r="19" spans="1:8" ht="17.25" x14ac:dyDescent="0.35">
      <c r="A19" s="10" t="s">
        <v>36</v>
      </c>
      <c r="B19" s="16">
        <f>SUM(B11:B18)</f>
        <v>1102.5</v>
      </c>
      <c r="C19" s="16"/>
      <c r="D19" s="13">
        <f>SUM(D11:D18)</f>
        <v>1039.5</v>
      </c>
      <c r="E19" s="35"/>
      <c r="F19" s="13">
        <f>SUM(F11:F18)</f>
        <v>0</v>
      </c>
      <c r="G19" s="3"/>
      <c r="H19" s="3"/>
    </row>
    <row r="20" spans="1:8" ht="17.25" x14ac:dyDescent="0.35">
      <c r="A20" s="8"/>
      <c r="B20" s="11"/>
      <c r="C20" s="11"/>
      <c r="D20" s="8"/>
      <c r="E20" s="36"/>
      <c r="F20" s="8"/>
      <c r="G20" s="3"/>
      <c r="H20" s="3"/>
    </row>
    <row r="21" spans="1:8" ht="17.25" x14ac:dyDescent="0.35">
      <c r="A21" s="10" t="s">
        <v>4</v>
      </c>
      <c r="B21" s="11"/>
      <c r="C21" s="11"/>
      <c r="D21" s="8"/>
      <c r="E21" s="36"/>
      <c r="F21" s="8"/>
      <c r="G21" s="3"/>
      <c r="H21" s="3"/>
    </row>
    <row r="22" spans="1:8" ht="17.25" x14ac:dyDescent="0.35">
      <c r="A22" s="8" t="s">
        <v>43</v>
      </c>
      <c r="B22" s="11">
        <v>390</v>
      </c>
      <c r="C22" s="11"/>
      <c r="D22" s="8">
        <v>300</v>
      </c>
      <c r="E22" s="36"/>
      <c r="F22" s="47"/>
      <c r="G22" s="3"/>
      <c r="H22" s="3"/>
    </row>
    <row r="23" spans="1:8" ht="17.25" x14ac:dyDescent="0.35">
      <c r="A23" s="8" t="s">
        <v>40</v>
      </c>
      <c r="B23" s="11">
        <v>320</v>
      </c>
      <c r="C23" s="11"/>
      <c r="D23" s="8">
        <v>300</v>
      </c>
      <c r="E23" s="36"/>
      <c r="F23" s="47"/>
      <c r="G23" s="3"/>
      <c r="H23" s="3"/>
    </row>
    <row r="24" spans="1:8" ht="17.25" x14ac:dyDescent="0.35">
      <c r="A24" s="8" t="s">
        <v>34</v>
      </c>
      <c r="B24" s="11">
        <v>440</v>
      </c>
      <c r="C24" s="11"/>
      <c r="D24" s="8">
        <v>300</v>
      </c>
      <c r="E24" s="36"/>
      <c r="F24" s="47"/>
      <c r="G24" s="3"/>
      <c r="H24" s="3"/>
    </row>
    <row r="25" spans="1:8" ht="17.25" x14ac:dyDescent="0.35">
      <c r="A25" s="8" t="s">
        <v>20</v>
      </c>
      <c r="B25" s="11">
        <v>125</v>
      </c>
      <c r="C25" s="11"/>
      <c r="D25" s="8">
        <v>50</v>
      </c>
      <c r="E25" s="36"/>
      <c r="F25" s="47"/>
      <c r="G25" s="3"/>
      <c r="H25" s="3"/>
    </row>
    <row r="26" spans="1:8" ht="17.25" x14ac:dyDescent="0.35">
      <c r="A26" s="10" t="s">
        <v>5</v>
      </c>
      <c r="B26" s="16">
        <f>SUM(B22:B25)</f>
        <v>1275</v>
      </c>
      <c r="C26" s="16"/>
      <c r="D26" s="13">
        <f>SUM(D22:D25)</f>
        <v>950</v>
      </c>
      <c r="E26" s="35"/>
      <c r="F26" s="13">
        <f>SUM(F22:F25)</f>
        <v>0</v>
      </c>
      <c r="G26" s="3"/>
      <c r="H26" s="3"/>
    </row>
    <row r="27" spans="1:8" ht="17.25" x14ac:dyDescent="0.35">
      <c r="A27" s="8"/>
      <c r="B27" s="11"/>
      <c r="C27" s="11"/>
      <c r="D27" s="8"/>
      <c r="E27" s="36"/>
      <c r="F27" s="8"/>
      <c r="G27" s="3"/>
      <c r="H27" s="3"/>
    </row>
    <row r="28" spans="1:8" ht="17.25" x14ac:dyDescent="0.35">
      <c r="A28" s="10" t="s">
        <v>6</v>
      </c>
      <c r="B28" s="11"/>
      <c r="C28" s="11"/>
      <c r="D28" s="8"/>
      <c r="E28" s="36"/>
      <c r="F28" s="8"/>
      <c r="G28" s="3"/>
      <c r="H28" s="3"/>
    </row>
    <row r="29" spans="1:8" ht="17.25" x14ac:dyDescent="0.35">
      <c r="A29" s="8" t="s">
        <v>21</v>
      </c>
      <c r="B29" s="11">
        <v>825</v>
      </c>
      <c r="C29" s="11"/>
      <c r="D29" s="8">
        <v>1000</v>
      </c>
      <c r="E29" s="36"/>
      <c r="F29" s="47"/>
      <c r="G29" s="3"/>
      <c r="H29" s="3"/>
    </row>
    <row r="30" spans="1:8" ht="17.25" x14ac:dyDescent="0.35">
      <c r="A30" s="8" t="s">
        <v>27</v>
      </c>
      <c r="B30" s="11">
        <v>50</v>
      </c>
      <c r="C30" s="11"/>
      <c r="D30" s="8">
        <v>70</v>
      </c>
      <c r="E30" s="36"/>
      <c r="F30" s="47"/>
      <c r="G30" s="3"/>
      <c r="H30" s="3"/>
    </row>
    <row r="31" spans="1:8" ht="17.25" x14ac:dyDescent="0.35">
      <c r="A31" s="8" t="s">
        <v>7</v>
      </c>
      <c r="B31" s="11">
        <v>10</v>
      </c>
      <c r="C31" s="11"/>
      <c r="D31" s="8">
        <v>20</v>
      </c>
      <c r="E31" s="36"/>
      <c r="F31" s="47"/>
      <c r="G31" s="3"/>
      <c r="H31" s="3"/>
    </row>
    <row r="32" spans="1:8" ht="17.25" x14ac:dyDescent="0.35">
      <c r="A32" s="10" t="s">
        <v>8</v>
      </c>
      <c r="B32" s="16">
        <f>SUM(B29:B31)</f>
        <v>885</v>
      </c>
      <c r="C32" s="16"/>
      <c r="D32" s="13">
        <f>SUM(D29:D31)</f>
        <v>1090</v>
      </c>
      <c r="E32" s="35"/>
      <c r="F32" s="13">
        <f>SUM(F29:F31)</f>
        <v>0</v>
      </c>
      <c r="G32" s="3"/>
      <c r="H32" s="3"/>
    </row>
    <row r="33" spans="1:8" ht="17.25" x14ac:dyDescent="0.35">
      <c r="A33" s="8"/>
      <c r="B33" s="11"/>
      <c r="C33" s="11"/>
      <c r="D33" s="8"/>
      <c r="E33" s="36"/>
      <c r="F33" s="8"/>
      <c r="G33" s="3"/>
      <c r="H33" s="3"/>
    </row>
    <row r="34" spans="1:8" ht="17.25" x14ac:dyDescent="0.35">
      <c r="A34" s="10" t="s">
        <v>17</v>
      </c>
      <c r="B34" s="11"/>
      <c r="C34" s="11"/>
      <c r="D34" s="8"/>
      <c r="E34" s="36"/>
      <c r="F34" s="8"/>
      <c r="G34" s="3"/>
      <c r="H34" s="3"/>
    </row>
    <row r="35" spans="1:8" ht="17.25" x14ac:dyDescent="0.35">
      <c r="A35" s="8" t="s">
        <v>9</v>
      </c>
      <c r="B35" s="11">
        <v>60</v>
      </c>
      <c r="C35" s="11"/>
      <c r="D35" s="8">
        <v>50</v>
      </c>
      <c r="E35" s="36"/>
      <c r="F35" s="47"/>
      <c r="G35" s="3"/>
      <c r="H35" s="3"/>
    </row>
    <row r="36" spans="1:8" ht="17.25" x14ac:dyDescent="0.35">
      <c r="A36" s="8" t="s">
        <v>10</v>
      </c>
      <c r="B36" s="11">
        <v>155</v>
      </c>
      <c r="C36" s="11"/>
      <c r="D36" s="8">
        <v>135</v>
      </c>
      <c r="E36" s="36"/>
      <c r="F36" s="47"/>
      <c r="G36" s="3"/>
      <c r="H36" s="3"/>
    </row>
    <row r="37" spans="1:8" ht="17.25" x14ac:dyDescent="0.35">
      <c r="A37" s="10" t="s">
        <v>11</v>
      </c>
      <c r="B37" s="16">
        <f>SUM(B35:B36)</f>
        <v>215</v>
      </c>
      <c r="C37" s="16"/>
      <c r="D37" s="13">
        <f>SUM(D35:D36)</f>
        <v>185</v>
      </c>
      <c r="E37" s="35"/>
      <c r="F37" s="13">
        <f>SUM(F35:F36)</f>
        <v>0</v>
      </c>
      <c r="G37" s="3"/>
      <c r="H37" s="3"/>
    </row>
    <row r="38" spans="1:8" ht="17.25" x14ac:dyDescent="0.35">
      <c r="A38" s="8"/>
      <c r="B38" s="11"/>
      <c r="C38" s="11"/>
      <c r="D38" s="8"/>
      <c r="E38" s="36"/>
      <c r="F38" s="8"/>
      <c r="G38" s="3"/>
      <c r="H38" s="3"/>
    </row>
    <row r="39" spans="1:8" ht="17.25" x14ac:dyDescent="0.35">
      <c r="A39" s="10" t="s">
        <v>22</v>
      </c>
      <c r="B39" s="11"/>
      <c r="C39" s="11"/>
      <c r="D39" s="8"/>
      <c r="E39" s="36"/>
      <c r="F39" s="8"/>
      <c r="G39" s="3"/>
      <c r="H39" s="3"/>
    </row>
    <row r="40" spans="1:8" ht="17.25" x14ac:dyDescent="0.35">
      <c r="A40" s="8" t="s">
        <v>23</v>
      </c>
      <c r="B40" s="11">
        <v>0</v>
      </c>
      <c r="C40" s="11"/>
      <c r="D40" s="8">
        <v>0</v>
      </c>
      <c r="E40" s="36"/>
      <c r="F40" s="47"/>
      <c r="G40" s="3"/>
      <c r="H40" s="3"/>
    </row>
    <row r="41" spans="1:8" ht="17.25" x14ac:dyDescent="0.35">
      <c r="A41" s="8" t="s">
        <v>24</v>
      </c>
      <c r="B41" s="11">
        <v>0</v>
      </c>
      <c r="C41" s="11"/>
      <c r="D41" s="8">
        <v>0</v>
      </c>
      <c r="E41" s="36"/>
      <c r="F41" s="47"/>
      <c r="G41" s="3"/>
      <c r="H41" s="3"/>
    </row>
    <row r="42" spans="1:8" ht="17.25" x14ac:dyDescent="0.35">
      <c r="A42" s="8" t="s">
        <v>28</v>
      </c>
      <c r="B42" s="11">
        <v>0</v>
      </c>
      <c r="C42" s="11"/>
      <c r="D42" s="8">
        <v>0</v>
      </c>
      <c r="E42" s="36"/>
      <c r="F42" s="47"/>
      <c r="G42" s="3"/>
      <c r="H42" s="3"/>
    </row>
    <row r="43" spans="1:8" ht="17.25" x14ac:dyDescent="0.35">
      <c r="A43" s="8" t="s">
        <v>25</v>
      </c>
      <c r="B43" s="11">
        <v>0</v>
      </c>
      <c r="C43" s="11"/>
      <c r="D43" s="8">
        <v>0</v>
      </c>
      <c r="E43" s="36"/>
      <c r="F43" s="47"/>
      <c r="G43" s="3"/>
      <c r="H43" s="3"/>
    </row>
    <row r="44" spans="1:8" ht="17.25" x14ac:dyDescent="0.35">
      <c r="A44" s="10" t="s">
        <v>26</v>
      </c>
      <c r="B44" s="11">
        <f>SUM(B40:B43)</f>
        <v>0</v>
      </c>
      <c r="C44" s="11"/>
      <c r="D44" s="8">
        <f>SUM(D41:D43)</f>
        <v>0</v>
      </c>
      <c r="E44" s="36"/>
      <c r="F44" s="8">
        <f>SUM(F41:F43)</f>
        <v>0</v>
      </c>
      <c r="G44" s="3"/>
      <c r="H44" s="3"/>
    </row>
    <row r="45" spans="1:8" ht="17.25" x14ac:dyDescent="0.35">
      <c r="A45" s="8"/>
      <c r="B45" s="11"/>
      <c r="C45" s="11"/>
      <c r="D45" s="8"/>
      <c r="E45" s="36"/>
      <c r="F45" s="8"/>
      <c r="G45" s="3"/>
      <c r="H45" s="3"/>
    </row>
    <row r="46" spans="1:8" ht="17.25" x14ac:dyDescent="0.35">
      <c r="A46" s="10" t="s">
        <v>29</v>
      </c>
      <c r="B46" s="17">
        <f>B19+B26+B32+B37+B44</f>
        <v>3477.5</v>
      </c>
      <c r="C46" s="17"/>
      <c r="D46" s="18">
        <f>D19+D26+D32+D37+D44</f>
        <v>3264.5</v>
      </c>
      <c r="E46" s="37"/>
      <c r="F46" s="18">
        <f>F19+F26+F32+F37+F44</f>
        <v>0</v>
      </c>
      <c r="G46" s="3"/>
      <c r="H46" s="3"/>
    </row>
    <row r="47" spans="1:8" ht="17.25" x14ac:dyDescent="0.35">
      <c r="A47" s="8" t="s">
        <v>42</v>
      </c>
      <c r="B47" s="11">
        <f>B6</f>
        <v>0</v>
      </c>
      <c r="C47" s="11"/>
      <c r="D47" s="8">
        <f>D6</f>
        <v>0</v>
      </c>
      <c r="E47" s="36"/>
      <c r="F47" s="8"/>
      <c r="G47" s="3"/>
      <c r="H47" s="3"/>
    </row>
    <row r="48" spans="1:8" ht="17.25" x14ac:dyDescent="0.35">
      <c r="A48" s="8" t="s">
        <v>32</v>
      </c>
      <c r="B48" s="19">
        <f>B46-B47</f>
        <v>3477.5</v>
      </c>
      <c r="C48" s="19"/>
      <c r="D48" s="20">
        <f>D46-D47</f>
        <v>3264.5</v>
      </c>
      <c r="E48" s="38"/>
      <c r="F48" s="20">
        <f>F46-F47</f>
        <v>0</v>
      </c>
      <c r="G48" s="3"/>
      <c r="H48" s="3"/>
    </row>
    <row r="49" spans="1:8" ht="17.25" x14ac:dyDescent="0.35">
      <c r="A49" s="8" t="s">
        <v>35</v>
      </c>
      <c r="B49" s="11">
        <v>75</v>
      </c>
      <c r="C49" s="11"/>
      <c r="D49" s="8">
        <v>72</v>
      </c>
      <c r="E49" s="36"/>
      <c r="F49" s="48">
        <v>75</v>
      </c>
      <c r="G49" s="3"/>
      <c r="H49" s="3"/>
    </row>
    <row r="50" spans="1:8" ht="17.25" x14ac:dyDescent="0.35">
      <c r="A50" s="8" t="s">
        <v>13</v>
      </c>
      <c r="B50" s="21">
        <f>B48/B49</f>
        <v>46.366666666666667</v>
      </c>
      <c r="C50" s="21"/>
      <c r="D50" s="22">
        <f>D48/D49</f>
        <v>45.340277777777779</v>
      </c>
      <c r="E50" s="39"/>
      <c r="F50" s="43">
        <f>F48/F49</f>
        <v>0</v>
      </c>
      <c r="G50" s="3"/>
      <c r="H50" s="3"/>
    </row>
    <row r="51" spans="1:8" ht="17.25" x14ac:dyDescent="0.35">
      <c r="A51" s="8" t="s">
        <v>12</v>
      </c>
      <c r="B51" s="23">
        <v>0.15</v>
      </c>
      <c r="C51" s="23"/>
      <c r="D51" s="24">
        <v>0.15</v>
      </c>
      <c r="E51" s="36"/>
      <c r="F51" s="49">
        <v>0.15</v>
      </c>
      <c r="G51" s="3"/>
      <c r="H51" s="3"/>
    </row>
    <row r="52" spans="1:8" ht="17.25" x14ac:dyDescent="0.35">
      <c r="A52" s="10" t="s">
        <v>37</v>
      </c>
      <c r="B52" s="25">
        <f>B50*(100%+B51)</f>
        <v>53.321666666666665</v>
      </c>
      <c r="C52" s="25"/>
      <c r="D52" s="26">
        <f>D50*(100%+D51)</f>
        <v>52.141319444444441</v>
      </c>
      <c r="E52" s="40"/>
      <c r="F52" s="26">
        <f>F50*(100%+F51)</f>
        <v>0</v>
      </c>
      <c r="G52" s="3"/>
      <c r="H52" s="3"/>
    </row>
    <row r="53" spans="1:8" ht="17.25" x14ac:dyDescent="0.35">
      <c r="A53" s="8"/>
      <c r="B53" s="11"/>
      <c r="C53" s="11"/>
      <c r="D53" s="8"/>
      <c r="E53" s="36"/>
      <c r="F53" s="8"/>
      <c r="G53" s="3"/>
      <c r="H53" s="3"/>
    </row>
    <row r="54" spans="1:8" ht="17.25" x14ac:dyDescent="0.35">
      <c r="A54" s="11"/>
      <c r="B54" s="11"/>
      <c r="C54" s="11"/>
      <c r="D54" s="8"/>
      <c r="E54" s="36"/>
      <c r="F54" s="8"/>
      <c r="G54" s="3"/>
      <c r="H54" s="3"/>
    </row>
    <row r="55" spans="1:8" ht="17.25" x14ac:dyDescent="0.35">
      <c r="A55" s="11" t="s">
        <v>38</v>
      </c>
      <c r="B55" s="12">
        <f>B8-B19</f>
        <v>2897.5</v>
      </c>
      <c r="C55" s="12"/>
      <c r="D55" s="27">
        <f>D8-D19</f>
        <v>2460.5</v>
      </c>
      <c r="E55" s="41"/>
      <c r="F55" s="27">
        <f>F8-F19</f>
        <v>0</v>
      </c>
      <c r="G55" s="3"/>
      <c r="H55" s="3"/>
    </row>
    <row r="56" spans="1:8" ht="17.25" x14ac:dyDescent="0.35">
      <c r="A56" s="11" t="s">
        <v>51</v>
      </c>
      <c r="B56" s="12">
        <f>B8-B19-B26</f>
        <v>1622.5</v>
      </c>
      <c r="C56" s="12"/>
      <c r="D56" s="27">
        <f>D8-D19-D26</f>
        <v>1510.5</v>
      </c>
      <c r="E56" s="41"/>
      <c r="F56" s="27">
        <f>F8-F19-F26</f>
        <v>0</v>
      </c>
      <c r="G56" s="3"/>
      <c r="H56" s="3"/>
    </row>
    <row r="57" spans="1:8" ht="17.25" x14ac:dyDescent="0.35">
      <c r="A57" s="9" t="s">
        <v>39</v>
      </c>
      <c r="B57" s="28">
        <f>B8-B46</f>
        <v>522.5</v>
      </c>
      <c r="C57" s="28"/>
      <c r="D57" s="29">
        <f>D8-D46</f>
        <v>235.5</v>
      </c>
      <c r="E57" s="42"/>
      <c r="F57" s="29">
        <f>F8-F46</f>
        <v>0</v>
      </c>
      <c r="G57" s="3"/>
      <c r="H57" s="3"/>
    </row>
    <row r="58" spans="1:8" ht="17.25" x14ac:dyDescent="0.35">
      <c r="A58" s="30"/>
      <c r="B58" s="31"/>
      <c r="C58" s="31"/>
      <c r="D58" s="31"/>
      <c r="E58" s="46"/>
      <c r="F58" s="2"/>
      <c r="G58" s="3"/>
      <c r="H58" s="3"/>
    </row>
    <row r="59" spans="1:8" ht="17.25" x14ac:dyDescent="0.35">
      <c r="A59" s="6" t="s">
        <v>44</v>
      </c>
      <c r="B59" s="6"/>
      <c r="C59" s="6"/>
      <c r="D59" s="6"/>
      <c r="E59" s="46"/>
      <c r="F59" s="2"/>
      <c r="G59" s="3"/>
      <c r="H59" s="3"/>
    </row>
    <row r="60" spans="1:8" ht="17.25" x14ac:dyDescent="0.35">
      <c r="A60" s="6" t="s">
        <v>45</v>
      </c>
      <c r="B60" s="6"/>
      <c r="C60" s="6"/>
      <c r="D60" s="6"/>
      <c r="E60" s="46"/>
      <c r="F60" s="2"/>
      <c r="G60" s="3"/>
      <c r="H60" s="3"/>
    </row>
    <row r="61" spans="1:8" ht="17.25" x14ac:dyDescent="0.35">
      <c r="A61" s="6" t="s">
        <v>52</v>
      </c>
      <c r="B61" s="6"/>
      <c r="C61" s="6"/>
      <c r="D61" s="6"/>
      <c r="E61" s="46"/>
      <c r="F61" s="2"/>
      <c r="G61" s="3"/>
      <c r="H61" s="3"/>
    </row>
    <row r="62" spans="1:8" ht="17.25" x14ac:dyDescent="0.35">
      <c r="A62" s="6" t="s">
        <v>53</v>
      </c>
      <c r="B62" s="6"/>
      <c r="C62" s="6"/>
      <c r="D62" s="6"/>
      <c r="E62" s="46"/>
      <c r="F62" s="2"/>
      <c r="G62" s="3"/>
      <c r="H62" s="3"/>
    </row>
    <row r="63" spans="1:8" ht="17.25" x14ac:dyDescent="0.35">
      <c r="A63" s="6" t="s">
        <v>46</v>
      </c>
      <c r="B63" s="6"/>
      <c r="C63" s="6"/>
      <c r="D63" s="6"/>
      <c r="E63" s="46"/>
      <c r="F63" s="2"/>
      <c r="G63" s="3"/>
      <c r="H63" s="3"/>
    </row>
    <row r="64" spans="1:8" ht="17.25" x14ac:dyDescent="0.35">
      <c r="A64" s="6" t="s">
        <v>50</v>
      </c>
      <c r="B64" s="6"/>
      <c r="C64" s="6"/>
      <c r="D64" s="6"/>
      <c r="E64" s="46"/>
      <c r="F64" s="2"/>
      <c r="G64" s="3"/>
      <c r="H64" s="3"/>
    </row>
    <row r="65" spans="1:8" ht="17.25" x14ac:dyDescent="0.35">
      <c r="A65" s="2"/>
      <c r="B65" s="2"/>
      <c r="C65" s="2"/>
      <c r="D65" s="2"/>
      <c r="E65" s="2"/>
      <c r="F65" s="2"/>
      <c r="G65" s="3"/>
      <c r="H65" s="3"/>
    </row>
    <row r="66" spans="1:8" ht="14.25" x14ac:dyDescent="0.2">
      <c r="A66" s="3"/>
      <c r="B66" s="3"/>
      <c r="C66" s="3"/>
      <c r="D66" s="3"/>
      <c r="E66" s="3"/>
      <c r="F66" s="3"/>
      <c r="G66" s="3"/>
      <c r="H66" s="3"/>
    </row>
    <row r="67" spans="1:8" ht="14.25" x14ac:dyDescent="0.2">
      <c r="A67" s="3"/>
      <c r="B67" s="3"/>
      <c r="C67" s="3"/>
      <c r="D67" s="3"/>
      <c r="E67" s="3"/>
      <c r="F67" s="3"/>
      <c r="G67" s="3"/>
      <c r="H67" s="3"/>
    </row>
    <row r="68" spans="1:8" ht="14.25" x14ac:dyDescent="0.2">
      <c r="A68" s="3"/>
      <c r="B68" s="3"/>
      <c r="C68" s="3"/>
      <c r="D68" s="3"/>
      <c r="E68" s="3"/>
      <c r="F68" s="3"/>
      <c r="G68" s="3"/>
      <c r="H68" s="3"/>
    </row>
    <row r="69" spans="1:8" ht="14.25" x14ac:dyDescent="0.2">
      <c r="A69" s="3"/>
      <c r="B69" s="3"/>
      <c r="C69" s="3"/>
      <c r="D69" s="3"/>
      <c r="E69" s="3"/>
      <c r="F69" s="3"/>
      <c r="G69" s="3"/>
      <c r="H69" s="3"/>
    </row>
    <row r="70" spans="1:8" ht="14.25" x14ac:dyDescent="0.2">
      <c r="A70" s="3"/>
      <c r="B70" s="3"/>
      <c r="C70" s="3"/>
      <c r="D70" s="3"/>
      <c r="E70" s="3"/>
      <c r="F70" s="3"/>
      <c r="G70" s="3"/>
      <c r="H70" s="3"/>
    </row>
    <row r="71" spans="1:8" ht="14.25" x14ac:dyDescent="0.2">
      <c r="A71" s="3"/>
      <c r="B71" s="3"/>
      <c r="C71" s="3"/>
      <c r="D71" s="3"/>
      <c r="E71" s="3"/>
      <c r="F71" s="3"/>
      <c r="G71" s="3"/>
      <c r="H71" s="3"/>
    </row>
    <row r="72" spans="1:8" ht="14.25" x14ac:dyDescent="0.2">
      <c r="A72" s="3"/>
      <c r="B72" s="3"/>
      <c r="C72" s="3"/>
      <c r="D72" s="3"/>
      <c r="E72" s="3"/>
      <c r="F72" s="3"/>
      <c r="G72" s="3"/>
      <c r="H72" s="3"/>
    </row>
    <row r="73" spans="1:8" ht="14.25" x14ac:dyDescent="0.2">
      <c r="A73" s="3"/>
      <c r="B73" s="3"/>
      <c r="C73" s="3"/>
      <c r="D73" s="3"/>
      <c r="E73" s="3"/>
      <c r="F73" s="3"/>
      <c r="G73" s="3"/>
      <c r="H73" s="3"/>
    </row>
    <row r="74" spans="1:8" ht="14.25" x14ac:dyDescent="0.2">
      <c r="A74" s="3"/>
      <c r="B74" s="3"/>
      <c r="C74" s="3"/>
      <c r="D74" s="3"/>
      <c r="E74" s="3"/>
      <c r="F74" s="3"/>
      <c r="G74" s="3"/>
      <c r="H74" s="3"/>
    </row>
    <row r="75" spans="1:8" ht="14.25" x14ac:dyDescent="0.2">
      <c r="A75" s="3"/>
      <c r="B75" s="3"/>
      <c r="C75" s="3"/>
      <c r="D75" s="3"/>
      <c r="E75" s="3"/>
      <c r="F75" s="3"/>
      <c r="G75" s="3"/>
      <c r="H75" s="3"/>
    </row>
    <row r="76" spans="1:8" ht="14.25" x14ac:dyDescent="0.2">
      <c r="A76" s="3"/>
      <c r="B76" s="3"/>
      <c r="C76" s="3"/>
      <c r="D76" s="3"/>
      <c r="E76" s="3"/>
      <c r="F76" s="3"/>
      <c r="G76" s="3"/>
      <c r="H76" s="3"/>
    </row>
    <row r="77" spans="1:8" ht="14.25" x14ac:dyDescent="0.2">
      <c r="A77" s="3"/>
      <c r="B77" s="3"/>
      <c r="C77" s="3"/>
      <c r="D77" s="3"/>
      <c r="E77" s="3"/>
      <c r="F77" s="3"/>
      <c r="G77" s="3"/>
      <c r="H77" s="3"/>
    </row>
    <row r="78" spans="1:8" ht="14.25" x14ac:dyDescent="0.2">
      <c r="A78" s="3"/>
      <c r="B78" s="3"/>
      <c r="C78" s="3"/>
      <c r="D78" s="3"/>
      <c r="E78" s="3"/>
      <c r="F78" s="3"/>
      <c r="G78" s="3"/>
      <c r="H78" s="3"/>
    </row>
    <row r="79" spans="1:8" ht="14.25" x14ac:dyDescent="0.2">
      <c r="A79" s="3"/>
      <c r="B79" s="3"/>
      <c r="C79" s="3"/>
      <c r="D79" s="3"/>
      <c r="E79" s="3"/>
      <c r="F79" s="3"/>
      <c r="G79" s="3"/>
      <c r="H79" s="3"/>
    </row>
    <row r="80" spans="1:8" ht="14.25" x14ac:dyDescent="0.2">
      <c r="A80" s="3"/>
      <c r="B80" s="3"/>
      <c r="C80" s="3"/>
      <c r="D80" s="3"/>
      <c r="E80" s="3"/>
      <c r="F80" s="3"/>
      <c r="G80" s="3"/>
      <c r="H80" s="3"/>
    </row>
    <row r="81" spans="1:8" ht="14.25" x14ac:dyDescent="0.2">
      <c r="A81" s="3"/>
      <c r="B81" s="3"/>
      <c r="C81" s="3"/>
      <c r="D81" s="3"/>
      <c r="E81" s="3"/>
      <c r="F81" s="3"/>
      <c r="G81" s="3"/>
      <c r="H81" s="3"/>
    </row>
    <row r="82" spans="1:8" ht="14.25" x14ac:dyDescent="0.2">
      <c r="A82" s="3"/>
      <c r="B82" s="3"/>
      <c r="C82" s="3"/>
      <c r="D82" s="3"/>
      <c r="E82" s="3"/>
      <c r="F82" s="3"/>
      <c r="G82" s="3"/>
      <c r="H82" s="3"/>
    </row>
    <row r="83" spans="1:8" ht="14.25" x14ac:dyDescent="0.2">
      <c r="A83" s="3"/>
      <c r="B83" s="3"/>
      <c r="C83" s="3"/>
      <c r="D83" s="3"/>
      <c r="E83" s="3"/>
      <c r="F83" s="3"/>
      <c r="G83" s="3"/>
      <c r="H83" s="3"/>
    </row>
    <row r="84" spans="1:8" ht="14.25" x14ac:dyDescent="0.2">
      <c r="A84" s="3"/>
      <c r="B84" s="3"/>
      <c r="C84" s="3"/>
      <c r="D84" s="3"/>
      <c r="E84" s="3"/>
      <c r="F84" s="3"/>
      <c r="G84" s="3"/>
      <c r="H84" s="3"/>
    </row>
    <row r="85" spans="1:8" ht="14.25" x14ac:dyDescent="0.2">
      <c r="A85" s="3"/>
      <c r="B85" s="3"/>
      <c r="C85" s="3"/>
      <c r="D85" s="3"/>
      <c r="E85" s="3"/>
      <c r="F85" s="3"/>
      <c r="G85" s="3"/>
      <c r="H85" s="3"/>
    </row>
    <row r="86" spans="1:8" ht="14.25" x14ac:dyDescent="0.2">
      <c r="A86" s="3"/>
      <c r="B86" s="3"/>
      <c r="C86" s="3"/>
      <c r="D86" s="3"/>
      <c r="E86" s="3"/>
      <c r="F86" s="3"/>
      <c r="G86" s="3"/>
      <c r="H86" s="3"/>
    </row>
  </sheetData>
  <phoneticPr fontId="2" type="noConversion"/>
  <pageMargins left="0.25" right="0.25" top="0.75" bottom="0.75" header="0.3" footer="0.3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suikerbieten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Weinans</dc:creator>
  <cp:lastModifiedBy>Asus KT</cp:lastModifiedBy>
  <cp:lastPrinted>2013-12-23T11:14:24Z</cp:lastPrinted>
  <dcterms:created xsi:type="dcterms:W3CDTF">2007-08-31T08:52:18Z</dcterms:created>
  <dcterms:modified xsi:type="dcterms:W3CDTF">2018-01-16T07:47:51Z</dcterms:modified>
</cp:coreProperties>
</file>